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C:\Users\KJ\Desktop\March scores\"/>
    </mc:Choice>
  </mc:AlternateContent>
  <xr:revisionPtr revIDLastSave="0" documentId="13_ncr:1_{CDB24E86-9790-479C-B261-80EB4DEF91E6}" xr6:coauthVersionLast="47" xr6:coauthVersionMax="47" xr10:uidLastSave="{00000000-0000-0000-0000-000000000000}"/>
  <bookViews>
    <workbookView xWindow="-120" yWindow="-120" windowWidth="29040" windowHeight="15225" tabRatio="854" activeTab="8" xr2:uid="{00000000-000D-0000-FFFF-FFFF00000000}"/>
  </bookViews>
  <sheets>
    <sheet name="Botswana" sheetId="25" r:id="rId1"/>
    <sheet name="Democratic Republic of Congo" sheetId="16" state="hidden" r:id="rId2"/>
    <sheet name="Ghana" sheetId="11" state="hidden" r:id="rId3"/>
    <sheet name="Ivory Coast" sheetId="14" state="hidden" r:id="rId4"/>
    <sheet name="Kenya" sheetId="10" r:id="rId5"/>
    <sheet name="Malawi" sheetId="17" state="hidden" r:id="rId6"/>
    <sheet name="Mauritius" sheetId="8" r:id="rId7"/>
    <sheet name="Nigeria" sheetId="18" state="hidden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Graphs" sheetId="22" state="hidden" r:id="rId14"/>
  </sheets>
  <externalReferences>
    <externalReference r:id="rId15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2">[1]Malawi!#REF!</definedName>
    <definedName name="Excel_BuiltIn_Print_Area_1">[1]Malawi!#REF!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81029"/>
</workbook>
</file>

<file path=xl/calcChain.xml><?xml version="1.0" encoding="utf-8"?>
<calcChain xmlns="http://schemas.openxmlformats.org/spreadsheetml/2006/main">
  <c r="F164" i="19" l="1"/>
  <c r="N17" i="25"/>
  <c r="M17" i="25"/>
  <c r="L17" i="25"/>
  <c r="K17" i="25"/>
  <c r="J17" i="25"/>
  <c r="I17" i="25"/>
  <c r="H17" i="25"/>
  <c r="G17" i="25"/>
  <c r="F17" i="25"/>
  <c r="E17" i="25"/>
  <c r="D17" i="25"/>
  <c r="C17" i="25"/>
  <c r="P16" i="25"/>
  <c r="O16" i="25"/>
  <c r="P15" i="25"/>
  <c r="O15" i="25"/>
  <c r="P14" i="25"/>
  <c r="O14" i="25"/>
  <c r="P13" i="25"/>
  <c r="O13" i="25"/>
  <c r="P12" i="25"/>
  <c r="O12" i="25"/>
  <c r="P11" i="25"/>
  <c r="O11" i="25"/>
  <c r="P10" i="25"/>
  <c r="O10" i="25"/>
  <c r="P9" i="25"/>
  <c r="O9" i="25"/>
  <c r="O186" i="19"/>
  <c r="O175" i="19"/>
  <c r="O160" i="19"/>
  <c r="O119" i="19"/>
  <c r="O79" i="19"/>
  <c r="O41" i="19"/>
  <c r="O15" i="17"/>
  <c r="O16" i="10"/>
  <c r="P17" i="25" l="1"/>
  <c r="O17" i="25"/>
  <c r="F156" i="19"/>
  <c r="P13" i="17"/>
  <c r="O13" i="17"/>
  <c r="P12" i="17"/>
  <c r="O12" i="17"/>
  <c r="P11" i="17"/>
  <c r="O11" i="17"/>
  <c r="P10" i="17"/>
  <c r="O10" i="17"/>
  <c r="P15" i="17"/>
  <c r="P14" i="17"/>
  <c r="O14" i="17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P54" i="19"/>
  <c r="O54" i="19"/>
  <c r="P53" i="19"/>
  <c r="O53" i="19"/>
  <c r="P52" i="19"/>
  <c r="O52" i="19"/>
  <c r="P51" i="19"/>
  <c r="O51" i="19"/>
  <c r="P50" i="19"/>
  <c r="O50" i="19"/>
  <c r="P49" i="19"/>
  <c r="O49" i="19"/>
  <c r="P69" i="19"/>
  <c r="O69" i="19"/>
  <c r="P68" i="19"/>
  <c r="O68" i="19"/>
  <c r="P67" i="19"/>
  <c r="O67" i="19"/>
  <c r="P66" i="19"/>
  <c r="O66" i="19"/>
  <c r="P65" i="19"/>
  <c r="O65" i="19"/>
  <c r="P64" i="19"/>
  <c r="O64" i="19"/>
  <c r="P63" i="19"/>
  <c r="O63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O9" i="23"/>
  <c r="O12" i="23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O34" i="10"/>
  <c r="P19" i="10"/>
  <c r="O19" i="10"/>
  <c r="P18" i="10"/>
  <c r="O18" i="10"/>
  <c r="P17" i="10"/>
  <c r="O17" i="10"/>
  <c r="P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9" i="10"/>
  <c r="O9" i="10"/>
  <c r="N40" i="18"/>
  <c r="M40" i="18"/>
  <c r="L40" i="18"/>
  <c r="K40" i="18"/>
  <c r="J40" i="18"/>
  <c r="I40" i="18"/>
  <c r="H40" i="18"/>
  <c r="G40" i="18"/>
  <c r="F40" i="18"/>
  <c r="E40" i="18"/>
  <c r="D40" i="18"/>
  <c r="C40" i="18"/>
  <c r="P39" i="18"/>
  <c r="O39" i="18"/>
  <c r="P38" i="18"/>
  <c r="O38" i="18"/>
  <c r="P37" i="18"/>
  <c r="O37" i="18"/>
  <c r="P36" i="18"/>
  <c r="O36" i="18"/>
  <c r="P26" i="18"/>
  <c r="O26" i="18"/>
  <c r="P25" i="18"/>
  <c r="O25" i="18"/>
  <c r="P28" i="18"/>
  <c r="O28" i="18"/>
  <c r="P27" i="18"/>
  <c r="O27" i="18"/>
  <c r="P29" i="18"/>
  <c r="O29" i="18"/>
  <c r="P30" i="18"/>
  <c r="O30" i="18"/>
  <c r="P187" i="19"/>
  <c r="O187" i="19"/>
  <c r="P186" i="19"/>
  <c r="P185" i="19"/>
  <c r="O185" i="19"/>
  <c r="P184" i="19"/>
  <c r="O184" i="19"/>
  <c r="P183" i="19"/>
  <c r="O183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1" i="12"/>
  <c r="P10" i="12"/>
  <c r="P9" i="12"/>
  <c r="P119" i="19"/>
  <c r="P74" i="19"/>
  <c r="P73" i="19"/>
  <c r="P72" i="19"/>
  <c r="P71" i="19"/>
  <c r="P70" i="19"/>
  <c r="P41" i="19"/>
  <c r="P19" i="18"/>
  <c r="P18" i="18"/>
  <c r="P17" i="18"/>
  <c r="P16" i="18"/>
  <c r="P15" i="18"/>
  <c r="P14" i="18"/>
  <c r="P31" i="18"/>
  <c r="P24" i="18"/>
  <c r="P9" i="18"/>
  <c r="P8" i="18"/>
  <c r="P7" i="18"/>
  <c r="P54" i="8"/>
  <c r="P53" i="8"/>
  <c r="P52" i="8"/>
  <c r="P47" i="8"/>
  <c r="P46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P27" i="10"/>
  <c r="P26" i="10"/>
  <c r="P24" i="10"/>
  <c r="P23" i="10"/>
  <c r="P22" i="10"/>
  <c r="P21" i="10"/>
  <c r="P20" i="10"/>
  <c r="P8" i="10"/>
  <c r="O36" i="10" l="1"/>
  <c r="P36" i="10"/>
  <c r="O12" i="24"/>
  <c r="P12" i="24"/>
  <c r="O40" i="18"/>
  <c r="P40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93" i="19"/>
  <c r="P93" i="19"/>
  <c r="O94" i="19"/>
  <c r="P94" i="19"/>
  <c r="O95" i="19"/>
  <c r="P95" i="19"/>
  <c r="O96" i="19"/>
  <c r="P96" i="19"/>
  <c r="O97" i="19"/>
  <c r="P97" i="19"/>
  <c r="O98" i="19"/>
  <c r="P98" i="19"/>
  <c r="O99" i="19"/>
  <c r="P99" i="19"/>
  <c r="O100" i="19"/>
  <c r="P100" i="19"/>
  <c r="O101" i="19"/>
  <c r="P101" i="19"/>
  <c r="O102" i="19"/>
  <c r="P102" i="19"/>
  <c r="O103" i="19"/>
  <c r="P103" i="19"/>
  <c r="O104" i="19"/>
  <c r="P104" i="19"/>
  <c r="O105" i="19"/>
  <c r="P105" i="19"/>
  <c r="O106" i="19"/>
  <c r="P106" i="19"/>
  <c r="O107" i="19"/>
  <c r="P107" i="19"/>
  <c r="O108" i="19"/>
  <c r="P108" i="19"/>
  <c r="O109" i="19"/>
  <c r="P109" i="19"/>
  <c r="O110" i="19"/>
  <c r="P110" i="19"/>
  <c r="O111" i="19"/>
  <c r="P111" i="19"/>
  <c r="O112" i="19"/>
  <c r="P112" i="19"/>
  <c r="O113" i="19"/>
  <c r="P113" i="19"/>
  <c r="O114" i="19"/>
  <c r="P114" i="19"/>
  <c r="C115" i="19"/>
  <c r="D115" i="19"/>
  <c r="E115" i="19"/>
  <c r="F115" i="19"/>
  <c r="G115" i="19"/>
  <c r="H115" i="19"/>
  <c r="I115" i="19"/>
  <c r="J115" i="19"/>
  <c r="K115" i="19"/>
  <c r="L115" i="19"/>
  <c r="M115" i="19"/>
  <c r="N115" i="19"/>
  <c r="O87" i="19"/>
  <c r="P87" i="19"/>
  <c r="O88" i="19"/>
  <c r="P88" i="19"/>
  <c r="C89" i="19"/>
  <c r="D89" i="19"/>
  <c r="E89" i="19"/>
  <c r="F89" i="19"/>
  <c r="G89" i="19"/>
  <c r="H89" i="19"/>
  <c r="I89" i="19"/>
  <c r="J89" i="19"/>
  <c r="K89" i="19"/>
  <c r="L89" i="19"/>
  <c r="M89" i="19"/>
  <c r="N89" i="19"/>
  <c r="P11" i="19" l="1"/>
  <c r="O11" i="19"/>
  <c r="P89" i="19"/>
  <c r="P115" i="19"/>
  <c r="O115" i="19"/>
  <c r="O89" i="19"/>
  <c r="O8" i="10"/>
  <c r="O27" i="10" l="1"/>
  <c r="O26" i="10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95" i="19"/>
  <c r="P194" i="19"/>
  <c r="P193" i="19"/>
  <c r="P188" i="19"/>
  <c r="P182" i="19"/>
  <c r="P177" i="19"/>
  <c r="P176" i="19"/>
  <c r="P175" i="19"/>
  <c r="P170" i="19"/>
  <c r="P169" i="19"/>
  <c r="P168" i="19"/>
  <c r="P163" i="19"/>
  <c r="P162" i="19"/>
  <c r="P161" i="19"/>
  <c r="P160" i="19"/>
  <c r="P155" i="19"/>
  <c r="P154" i="19"/>
  <c r="P153" i="19"/>
  <c r="P152" i="19"/>
  <c r="P151" i="19"/>
  <c r="P150" i="19"/>
  <c r="P149" i="19"/>
  <c r="P148" i="19"/>
  <c r="P147" i="19"/>
  <c r="P146" i="19"/>
  <c r="P145" i="19"/>
  <c r="P144" i="19"/>
  <c r="P143" i="19"/>
  <c r="P142" i="19"/>
  <c r="P141" i="19"/>
  <c r="P140" i="19"/>
  <c r="P139" i="19"/>
  <c r="P138" i="19"/>
  <c r="P137" i="19"/>
  <c r="P136" i="19"/>
  <c r="P135" i="19"/>
  <c r="P134" i="19"/>
  <c r="P133" i="19"/>
  <c r="P132" i="19"/>
  <c r="P127" i="19"/>
  <c r="P126" i="19"/>
  <c r="P121" i="19"/>
  <c r="P120" i="19"/>
  <c r="P82" i="19"/>
  <c r="P81" i="19"/>
  <c r="P80" i="19"/>
  <c r="P79" i="19"/>
  <c r="P36" i="19"/>
  <c r="P15" i="19"/>
  <c r="O15" i="19"/>
  <c r="O80" i="19" l="1"/>
  <c r="O176" i="19" l="1"/>
  <c r="O46" i="8" l="1"/>
  <c r="O45" i="8"/>
  <c r="O44" i="8"/>
  <c r="O7" i="8"/>
  <c r="O133" i="19" l="1"/>
  <c r="N164" i="19"/>
  <c r="M164" i="19"/>
  <c r="L164" i="19"/>
  <c r="K164" i="19"/>
  <c r="J164" i="19"/>
  <c r="I164" i="19"/>
  <c r="H164" i="19"/>
  <c r="G164" i="19"/>
  <c r="E164" i="19"/>
  <c r="D164" i="19"/>
  <c r="C164" i="19"/>
  <c r="O163" i="19"/>
  <c r="O162" i="19"/>
  <c r="O161" i="19"/>
  <c r="P164" i="19" l="1"/>
  <c r="O164" i="19"/>
  <c r="O81" i="19"/>
  <c r="O144" i="19" l="1"/>
  <c r="O143" i="19"/>
  <c r="O142" i="19"/>
  <c r="O141" i="19"/>
  <c r="O140" i="19"/>
  <c r="O139" i="19"/>
  <c r="O138" i="19"/>
  <c r="O137" i="19"/>
  <c r="O136" i="19"/>
  <c r="O135" i="19"/>
  <c r="O134" i="19"/>
  <c r="O154" i="19"/>
  <c r="O153" i="19"/>
  <c r="O152" i="19"/>
  <c r="O151" i="19"/>
  <c r="O150" i="19"/>
  <c r="O74" i="19" l="1"/>
  <c r="O73" i="19"/>
  <c r="O72" i="19"/>
  <c r="O71" i="19"/>
  <c r="O70" i="19"/>
  <c r="E75" i="19"/>
  <c r="F75" i="19"/>
  <c r="G75" i="19"/>
  <c r="H75" i="19"/>
  <c r="I75" i="19"/>
  <c r="J75" i="19"/>
  <c r="K75" i="19"/>
  <c r="L75" i="19"/>
  <c r="M75" i="19"/>
  <c r="N75" i="19"/>
  <c r="E83" i="19"/>
  <c r="F83" i="19"/>
  <c r="G83" i="19"/>
  <c r="H83" i="19"/>
  <c r="I83" i="19"/>
  <c r="J83" i="19"/>
  <c r="K83" i="19"/>
  <c r="L83" i="19"/>
  <c r="M83" i="19"/>
  <c r="N83" i="19"/>
  <c r="O169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O9" i="20"/>
  <c r="O11" i="20" s="1"/>
  <c r="N178" i="19"/>
  <c r="M178" i="19"/>
  <c r="L178" i="19"/>
  <c r="K178" i="19"/>
  <c r="J178" i="19"/>
  <c r="I178" i="19"/>
  <c r="H178" i="19"/>
  <c r="G178" i="19"/>
  <c r="F178" i="19"/>
  <c r="E178" i="19"/>
  <c r="D178" i="19"/>
  <c r="C178" i="19"/>
  <c r="O177" i="19"/>
  <c r="N156" i="19"/>
  <c r="M156" i="19"/>
  <c r="L156" i="19"/>
  <c r="K156" i="19"/>
  <c r="J156" i="19"/>
  <c r="I156" i="19"/>
  <c r="H156" i="19"/>
  <c r="G156" i="19"/>
  <c r="E156" i="19"/>
  <c r="D156" i="19"/>
  <c r="C156" i="19"/>
  <c r="O155" i="19"/>
  <c r="O149" i="19"/>
  <c r="O148" i="19"/>
  <c r="O147" i="19"/>
  <c r="O146" i="19"/>
  <c r="O145" i="19"/>
  <c r="O132" i="19"/>
  <c r="D75" i="19"/>
  <c r="C75" i="19"/>
  <c r="N189" i="19"/>
  <c r="M189" i="19"/>
  <c r="L189" i="19"/>
  <c r="K189" i="19"/>
  <c r="J189" i="19"/>
  <c r="I189" i="19"/>
  <c r="H189" i="19"/>
  <c r="G189" i="19"/>
  <c r="F189" i="19"/>
  <c r="E189" i="19"/>
  <c r="D189" i="19"/>
  <c r="C189" i="19"/>
  <c r="O188" i="19"/>
  <c r="O182" i="19"/>
  <c r="O120" i="19"/>
  <c r="O9" i="16"/>
  <c r="N196" i="19"/>
  <c r="M196" i="19"/>
  <c r="L196" i="19"/>
  <c r="K196" i="19"/>
  <c r="J196" i="19"/>
  <c r="I196" i="19"/>
  <c r="H196" i="19"/>
  <c r="G196" i="19"/>
  <c r="F196" i="19"/>
  <c r="E196" i="19"/>
  <c r="D196" i="19"/>
  <c r="C196" i="19"/>
  <c r="O195" i="19"/>
  <c r="O194" i="19"/>
  <c r="O193" i="19"/>
  <c r="N171" i="19"/>
  <c r="M171" i="19"/>
  <c r="L171" i="19"/>
  <c r="K171" i="19"/>
  <c r="J171" i="19"/>
  <c r="I171" i="19"/>
  <c r="H171" i="19"/>
  <c r="G171" i="19"/>
  <c r="F171" i="19"/>
  <c r="E171" i="19"/>
  <c r="D171" i="19"/>
  <c r="C171" i="19"/>
  <c r="O170" i="19"/>
  <c r="O168" i="19"/>
  <c r="N128" i="19"/>
  <c r="M128" i="19"/>
  <c r="L128" i="19"/>
  <c r="K128" i="19"/>
  <c r="J128" i="19"/>
  <c r="I128" i="19"/>
  <c r="H128" i="19"/>
  <c r="G128" i="19"/>
  <c r="F128" i="19"/>
  <c r="E128" i="19"/>
  <c r="D128" i="19"/>
  <c r="C128" i="19"/>
  <c r="O127" i="19"/>
  <c r="O126" i="19"/>
  <c r="N122" i="19"/>
  <c r="M122" i="19"/>
  <c r="L122" i="19"/>
  <c r="K122" i="19"/>
  <c r="J122" i="19"/>
  <c r="I122" i="19"/>
  <c r="H122" i="19"/>
  <c r="G122" i="19"/>
  <c r="F122" i="19"/>
  <c r="E122" i="19"/>
  <c r="D122" i="19"/>
  <c r="C122" i="19"/>
  <c r="O121" i="19"/>
  <c r="D83" i="19"/>
  <c r="C83" i="19"/>
  <c r="O82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24" i="18"/>
  <c r="P32" i="18"/>
  <c r="O31" i="18"/>
  <c r="C32" i="18"/>
  <c r="D32" i="18"/>
  <c r="E32" i="18"/>
  <c r="F32" i="18"/>
  <c r="G32" i="18"/>
  <c r="H32" i="18"/>
  <c r="I32" i="18"/>
  <c r="J32" i="18"/>
  <c r="K32" i="18"/>
  <c r="L32" i="18"/>
  <c r="M32" i="18"/>
  <c r="N32" i="18"/>
  <c r="O14" i="18"/>
  <c r="O15" i="18"/>
  <c r="O16" i="18"/>
  <c r="O17" i="18"/>
  <c r="O18" i="18"/>
  <c r="O19" i="18"/>
  <c r="C20" i="18"/>
  <c r="D20" i="18"/>
  <c r="E20" i="18"/>
  <c r="F20" i="18"/>
  <c r="G20" i="18"/>
  <c r="H20" i="18"/>
  <c r="I20" i="18"/>
  <c r="J20" i="18"/>
  <c r="K20" i="18"/>
  <c r="L20" i="18"/>
  <c r="M20" i="18"/>
  <c r="N20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0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8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47" i="8"/>
  <c r="O9" i="12"/>
  <c r="O10" i="12"/>
  <c r="O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O40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O18" i="16" l="1"/>
  <c r="O55" i="8"/>
  <c r="O49" i="10"/>
  <c r="O14" i="14"/>
  <c r="P14" i="14"/>
  <c r="P10" i="11"/>
  <c r="O42" i="10"/>
  <c r="P30" i="10"/>
  <c r="P42" i="10"/>
  <c r="O30" i="10"/>
  <c r="O17" i="17"/>
  <c r="O10" i="11"/>
  <c r="P12" i="12"/>
  <c r="O12" i="12"/>
  <c r="P48" i="8"/>
  <c r="P55" i="8"/>
  <c r="P74" i="8" s="1"/>
  <c r="O178" i="19"/>
  <c r="P156" i="19"/>
  <c r="P49" i="10"/>
  <c r="O48" i="8"/>
  <c r="P20" i="18"/>
  <c r="P10" i="18"/>
  <c r="O20" i="18"/>
  <c r="O10" i="18"/>
  <c r="O32" i="18"/>
  <c r="O196" i="19"/>
  <c r="O122" i="19"/>
  <c r="O37" i="19"/>
  <c r="P75" i="19"/>
  <c r="P83" i="19"/>
  <c r="P189" i="19"/>
  <c r="O171" i="19"/>
  <c r="O128" i="19"/>
  <c r="P128" i="19"/>
  <c r="O83" i="19"/>
  <c r="P171" i="19"/>
  <c r="O75" i="19"/>
  <c r="O189" i="19"/>
  <c r="P178" i="19"/>
  <c r="P196" i="19"/>
  <c r="P122" i="19"/>
  <c r="O156" i="19"/>
  <c r="P37" i="19"/>
  <c r="P198" i="19" l="1"/>
  <c r="O198" i="19"/>
  <c r="O74" i="8"/>
  <c r="O51" i="10"/>
  <c r="P51" i="10"/>
  <c r="O44" i="18"/>
  <c r="P44" i="18"/>
</calcChain>
</file>

<file path=xl/sharedStrings.xml><?xml version="1.0" encoding="utf-8"?>
<sst xmlns="http://schemas.openxmlformats.org/spreadsheetml/2006/main" count="388" uniqueCount="97">
  <si>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</si>
  <si>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</si>
  <si>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</si>
  <si>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</si>
  <si>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</si>
  <si>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</si>
  <si>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</si>
  <si>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</si>
  <si>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</si>
  <si>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</si>
  <si>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</si>
  <si>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</si>
  <si>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</si>
  <si>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</si>
  <si>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</si>
  <si>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</si>
  <si>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</si>
  <si>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</si>
  <si>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</si>
  <si>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</si>
  <si>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</si>
  <si>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</si>
  <si>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</si>
  <si>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</si>
  <si>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</si>
  <si>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</si>
  <si>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</si>
  <si>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</si>
  <si>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Temple Cumulative Scores</t>
  </si>
  <si>
    <t>Iskcon Nairobi</t>
  </si>
  <si>
    <t>Iskcon Kisumu</t>
  </si>
  <si>
    <t>Iskcon Mombassa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</si>
  <si>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</si>
  <si>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</si>
  <si>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</si>
  <si>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</si>
  <si>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</si>
  <si>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</si>
  <si>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</si>
  <si>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</si>
  <si>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</si>
  <si>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</si>
  <si>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</si>
  <si>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</si>
  <si>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</si>
  <si>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</si>
  <si>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</si>
  <si>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</si>
  <si>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</si>
  <si>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 xml:space="preserve">MONTH : </t>
  </si>
  <si>
    <t>ISKCON Triolet Mauritius     Sri Sri Rukmini Dwarkadish Mandir</t>
  </si>
  <si>
    <t>TEMPLE: Zimbabwe</t>
  </si>
  <si>
    <t>Temple Scores</t>
  </si>
  <si>
    <t>Temple Cumulative scores</t>
  </si>
  <si>
    <t>ISKCON KADUNA</t>
  </si>
  <si>
    <t>TEMPLE: Accra</t>
  </si>
  <si>
    <t>Iskcon Eldoret</t>
  </si>
  <si>
    <t>TEMPLE: Kampala</t>
  </si>
  <si>
    <t>TEMPLE: Dar es Salaam</t>
  </si>
  <si>
    <t>ISKCON HAMMANSKRAAL</t>
  </si>
  <si>
    <t>TEMPLE: Blantyre</t>
  </si>
  <si>
    <t>TEMPLE: Gabarone</t>
  </si>
  <si>
    <t>Raghupathi Raghav Das</t>
  </si>
  <si>
    <t>Rama Priya Devi Dasi</t>
  </si>
  <si>
    <t>Devakinandan Das</t>
  </si>
  <si>
    <t>Raseshwari Devi Dasi</t>
  </si>
  <si>
    <t>Nara Narayan Das</t>
  </si>
  <si>
    <t>MONTH : March 2023</t>
  </si>
  <si>
    <t>Damodar das (BCais)</t>
  </si>
  <si>
    <t xml:space="preserve">Radhakund devi dasi </t>
  </si>
  <si>
    <t>Radhika Kripa devi dasi</t>
  </si>
  <si>
    <t>Ratnalekha Gopi devi dasi</t>
  </si>
  <si>
    <t>Bhakta Sishen</t>
  </si>
  <si>
    <t>Team AGTSP</t>
  </si>
  <si>
    <t>Acyuta Kesava Dasa</t>
  </si>
  <si>
    <t>LAVANGA DASA</t>
  </si>
  <si>
    <t>ASHRAMA BHAKTAS</t>
  </si>
  <si>
    <t>KRISHNA KIDS SENA</t>
  </si>
  <si>
    <t>HARE KRISHNA TRAINING CENTRE</t>
  </si>
  <si>
    <t>GIFT SHOP</t>
  </si>
  <si>
    <t>SATYANARAYAN LUTHRA</t>
  </si>
  <si>
    <t>SSRRT BTG Team</t>
  </si>
  <si>
    <t>Nitai Pada Kamalam</t>
  </si>
  <si>
    <t>The Brhat Mrdanga Team</t>
  </si>
  <si>
    <t xml:space="preserve">Sankirtan Sadhakas </t>
  </si>
  <si>
    <t>Induprabha devi dasi</t>
  </si>
  <si>
    <t>Rama Tirtha Das, Rasavali dasi, Saci Mata dasi and Sita Luxmi dasi</t>
  </si>
  <si>
    <t>Bhakti Katha Devi Dasi</t>
  </si>
  <si>
    <t>SSRRT Book Table</t>
  </si>
  <si>
    <t>Lakash Singh</t>
  </si>
  <si>
    <t>Nikunja Seva dasi</t>
  </si>
  <si>
    <t>Rivash</t>
  </si>
  <si>
    <t>Raja Sekara Das</t>
  </si>
  <si>
    <t>Ujjvala Rasa devi dasi</t>
  </si>
  <si>
    <t>University Preaching BYS</t>
  </si>
  <si>
    <t>Bhakti Books (Takealot - Vibhu Caitanya Das and Paramatma Das)</t>
  </si>
  <si>
    <t>Exclusive Books - Vibhu Caitanya Das and Surya Kund 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</si>
</sst>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4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3" fillId="0" borderId="0" applyBorder="0" applyProtection="0"/>
  </cellStyleXfs>
  <cellXfs count="16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1" fillId="0" borderId="0" xfId="0" applyFont="1"/>
    <xf numFmtId="0" fontId="32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2" fontId="4" fillId="0" borderId="42" xfId="0" applyNumberFormat="1" applyFont="1" applyBorder="1"/>
    <xf numFmtId="2" fontId="31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3" fontId="1" fillId="0" borderId="26" xfId="0" applyNumberFormat="1" applyFont="1" applyBorder="1" applyAlignment="1">
      <alignment horizontal="center"/>
    </xf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#REF!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7"/>
  <sheetViews>
    <sheetView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61</v>
      </c>
    </row>
    <row r="3" spans="2:16" ht="12.75">
      <c r="B3" s="2" t="s">
        <v>67</v>
      </c>
      <c r="C3" s="2"/>
      <c r="D3" s="2"/>
      <c r="E3" s="2"/>
    </row>
    <row r="4" spans="2:16">
      <c r="B4" s="66"/>
      <c r="C4" s="67" t="s">
        <v>0</v>
      </c>
      <c r="D4" s="67" t="s">
        <v>1</v>
      </c>
      <c r="E4" s="66" t="s">
        <v>2</v>
      </c>
      <c r="F4" s="68" t="s">
        <v>3</v>
      </c>
      <c r="G4" s="69" t="s">
        <v>4</v>
      </c>
      <c r="H4" s="70"/>
      <c r="I4" s="71" t="s">
        <v>5</v>
      </c>
      <c r="J4" s="72"/>
      <c r="K4" s="73" t="s">
        <v>6</v>
      </c>
      <c r="L4" s="67"/>
      <c r="M4" s="73" t="s">
        <v>7</v>
      </c>
      <c r="N4" s="72"/>
      <c r="O4" s="66"/>
      <c r="P4" s="66"/>
    </row>
    <row r="5" spans="2:16">
      <c r="B5" s="74"/>
      <c r="C5" s="12"/>
      <c r="D5" s="13">
        <v>36</v>
      </c>
      <c r="E5" s="30">
        <v>72</v>
      </c>
      <c r="F5" s="75">
        <v>0.1</v>
      </c>
      <c r="G5" s="76">
        <v>0.25</v>
      </c>
      <c r="H5" s="76">
        <v>0.25</v>
      </c>
      <c r="I5" s="72">
        <v>0.5</v>
      </c>
      <c r="J5" s="76">
        <v>0.5</v>
      </c>
      <c r="K5" s="77">
        <v>1</v>
      </c>
      <c r="L5" s="78">
        <v>1</v>
      </c>
      <c r="M5" s="77">
        <v>2</v>
      </c>
      <c r="N5" s="77">
        <v>2</v>
      </c>
      <c r="O5" s="79"/>
      <c r="P5" s="80"/>
    </row>
    <row r="6" spans="2:16">
      <c r="B6" s="81" t="s">
        <v>8</v>
      </c>
      <c r="C6" s="82"/>
      <c r="D6" s="82"/>
      <c r="E6" s="82"/>
      <c r="F6" s="75" t="s">
        <v>9</v>
      </c>
      <c r="G6" s="83" t="s">
        <v>10</v>
      </c>
      <c r="H6" s="83" t="s">
        <v>11</v>
      </c>
      <c r="I6" s="70" t="s">
        <v>12</v>
      </c>
      <c r="J6" s="83" t="s">
        <v>13</v>
      </c>
      <c r="K6" s="83" t="s">
        <v>14</v>
      </c>
      <c r="L6" s="75" t="s">
        <v>15</v>
      </c>
      <c r="M6" s="83" t="s">
        <v>16</v>
      </c>
      <c r="N6" s="83" t="s">
        <v>17</v>
      </c>
      <c r="O6" s="70" t="s">
        <v>18</v>
      </c>
      <c r="P6" s="75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7" t="s">
        <v>62</v>
      </c>
      <c r="C9" s="96"/>
      <c r="D9" s="88"/>
      <c r="E9" s="88"/>
      <c r="F9" s="133"/>
      <c r="G9" s="134">
        <v>27</v>
      </c>
      <c r="H9" s="135"/>
      <c r="I9" s="136"/>
      <c r="J9" s="135"/>
      <c r="K9" s="134"/>
      <c r="L9" s="137"/>
      <c r="M9" s="134"/>
      <c r="N9" s="135"/>
      <c r="O9" s="94">
        <f t="shared" ref="O9:O16" si="0">SUM(F9:N9)</f>
        <v>27</v>
      </c>
      <c r="P9" s="95">
        <f>(D9*$D$5)+(E9*$E$5)+(F9*$F$5)+(G9*$G$5)+(H9*$H$5)+(I9*$I$5)+(J9*$J$5)+(K9*$K$5)+(L9*$L$5)+(M9*$M$5)+(N9*$N$5)</f>
        <v>6.75</v>
      </c>
    </row>
    <row r="10" spans="2:16">
      <c r="B10" s="87" t="s">
        <v>63</v>
      </c>
      <c r="C10" s="96"/>
      <c r="D10" s="88"/>
      <c r="E10" s="88"/>
      <c r="F10" s="111"/>
      <c r="G10" s="112">
        <v>15</v>
      </c>
      <c r="H10" s="113"/>
      <c r="I10" s="92"/>
      <c r="J10" s="113"/>
      <c r="K10" s="112"/>
      <c r="L10" s="93"/>
      <c r="M10" s="112"/>
      <c r="N10" s="113"/>
      <c r="O10" s="94">
        <f t="shared" si="0"/>
        <v>15</v>
      </c>
      <c r="P10" s="95">
        <f>(D10*$D$5)+(E10*$E$5)+(F10*$F$5)+(G10*$G$5)+(H10*$H$5)+(I10*$I$5)+(J10*$J$5)+(K10*$K$5)+(L10*$L$5)+(M10*$M$5)+(N10*$N$5)</f>
        <v>3.75</v>
      </c>
    </row>
    <row r="11" spans="2:16">
      <c r="B11" s="87" t="s">
        <v>64</v>
      </c>
      <c r="C11" s="96"/>
      <c r="D11" s="88"/>
      <c r="E11" s="88"/>
      <c r="F11" s="111"/>
      <c r="G11" s="112">
        <v>18</v>
      </c>
      <c r="H11" s="113"/>
      <c r="I11" s="92"/>
      <c r="J11" s="113"/>
      <c r="K11" s="112"/>
      <c r="L11" s="93"/>
      <c r="M11" s="112"/>
      <c r="N11" s="113"/>
      <c r="O11" s="94">
        <f t="shared" si="0"/>
        <v>18</v>
      </c>
      <c r="P11" s="95">
        <f t="shared" ref="P11:P16" si="1">(F11*$F$5)+(G11*$G$5)+(H11*$H$5)+(I11*$I$5)+(J11*$J$5)+(K11*$K$5)+(L11*$L$5)+(M11*$M$5)+(N11*$N$5)</f>
        <v>4.5</v>
      </c>
    </row>
    <row r="12" spans="2:16">
      <c r="B12" s="87" t="s">
        <v>65</v>
      </c>
      <c r="C12" s="96"/>
      <c r="D12" s="88"/>
      <c r="E12" s="88"/>
      <c r="F12" s="111"/>
      <c r="G12" s="112">
        <v>3</v>
      </c>
      <c r="H12" s="113"/>
      <c r="I12" s="92"/>
      <c r="J12" s="113"/>
      <c r="K12" s="112"/>
      <c r="L12" s="93"/>
      <c r="M12" s="112"/>
      <c r="N12" s="113">
        <v>1</v>
      </c>
      <c r="O12" s="94">
        <f t="shared" si="0"/>
        <v>4</v>
      </c>
      <c r="P12" s="95">
        <f t="shared" si="1"/>
        <v>2.75</v>
      </c>
    </row>
    <row r="13" spans="2:16">
      <c r="B13" s="87" t="s">
        <v>66</v>
      </c>
      <c r="C13" s="96"/>
      <c r="D13" s="88"/>
      <c r="E13" s="88"/>
      <c r="F13" s="111"/>
      <c r="G13" s="112">
        <v>11</v>
      </c>
      <c r="H13" s="113"/>
      <c r="I13" s="92"/>
      <c r="J13" s="113"/>
      <c r="K13" s="112"/>
      <c r="L13" s="93"/>
      <c r="M13" s="112"/>
      <c r="N13" s="113">
        <v>2</v>
      </c>
      <c r="O13" s="94">
        <f t="shared" si="0"/>
        <v>13</v>
      </c>
      <c r="P13" s="95">
        <f t="shared" si="1"/>
        <v>6.75</v>
      </c>
    </row>
    <row r="14" spans="2:16">
      <c r="B14" s="87"/>
      <c r="C14" s="96"/>
      <c r="D14" s="88"/>
      <c r="E14" s="88"/>
      <c r="F14" s="111"/>
      <c r="G14" s="112"/>
      <c r="H14" s="113"/>
      <c r="I14" s="92"/>
      <c r="J14" s="113"/>
      <c r="K14" s="112"/>
      <c r="L14" s="93"/>
      <c r="M14" s="112"/>
      <c r="N14" s="113"/>
      <c r="O14" s="94">
        <f t="shared" si="0"/>
        <v>0</v>
      </c>
      <c r="P14" s="95">
        <f t="shared" si="1"/>
        <v>0</v>
      </c>
    </row>
    <row r="15" spans="2:16">
      <c r="B15" s="87"/>
      <c r="C15" s="96"/>
      <c r="D15" s="88"/>
      <c r="E15" s="88"/>
      <c r="F15" s="111"/>
      <c r="G15" s="112"/>
      <c r="H15" s="113"/>
      <c r="I15" s="92"/>
      <c r="J15" s="113"/>
      <c r="K15" s="112"/>
      <c r="L15" s="93"/>
      <c r="M15" s="112"/>
      <c r="N15" s="113"/>
      <c r="O15" s="94">
        <f t="shared" si="0"/>
        <v>0</v>
      </c>
      <c r="P15" s="95">
        <f t="shared" si="1"/>
        <v>0</v>
      </c>
    </row>
    <row r="16" spans="2:16">
      <c r="B16" s="87"/>
      <c r="C16" s="96"/>
      <c r="D16" s="88"/>
      <c r="E16" s="88"/>
      <c r="F16" s="111"/>
      <c r="G16" s="112"/>
      <c r="H16" s="113"/>
      <c r="I16" s="92"/>
      <c r="J16" s="113"/>
      <c r="K16" s="112"/>
      <c r="L16" s="93"/>
      <c r="M16" s="112"/>
      <c r="N16" s="113"/>
      <c r="O16" s="94">
        <f t="shared" si="0"/>
        <v>0</v>
      </c>
      <c r="P16" s="95">
        <f t="shared" si="1"/>
        <v>0</v>
      </c>
    </row>
    <row r="17" spans="2:16">
      <c r="B17" s="97" t="s">
        <v>21</v>
      </c>
      <c r="C17" s="97">
        <f t="shared" ref="C17:P17" si="2">SUM(C9:C16)</f>
        <v>0</v>
      </c>
      <c r="D17" s="97">
        <f t="shared" si="2"/>
        <v>0</v>
      </c>
      <c r="E17" s="97">
        <f t="shared" si="2"/>
        <v>0</v>
      </c>
      <c r="F17" s="97">
        <f t="shared" si="2"/>
        <v>0</v>
      </c>
      <c r="G17" s="97">
        <f t="shared" si="2"/>
        <v>74</v>
      </c>
      <c r="H17" s="97">
        <f t="shared" si="2"/>
        <v>0</v>
      </c>
      <c r="I17" s="97">
        <f t="shared" si="2"/>
        <v>0</v>
      </c>
      <c r="J17" s="97">
        <f t="shared" si="2"/>
        <v>0</v>
      </c>
      <c r="K17" s="97">
        <f t="shared" si="2"/>
        <v>0</v>
      </c>
      <c r="L17" s="97">
        <f t="shared" si="2"/>
        <v>0</v>
      </c>
      <c r="M17" s="97">
        <f t="shared" si="2"/>
        <v>0</v>
      </c>
      <c r="N17" s="97">
        <f t="shared" si="2"/>
        <v>3</v>
      </c>
      <c r="O17" s="97">
        <f t="shared" si="2"/>
        <v>77</v>
      </c>
      <c r="P17" s="97">
        <f t="shared" si="2"/>
        <v>24.5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E9" sqref="E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36</v>
      </c>
    </row>
    <row r="3" spans="2:16" ht="12.75">
      <c r="B3" s="2" t="s">
        <v>49</v>
      </c>
      <c r="C3" s="2"/>
      <c r="D3" s="2"/>
      <c r="E3" s="2"/>
    </row>
    <row r="4" spans="2:16">
      <c r="B4" s="66"/>
      <c r="C4" s="67" t="s">
        <v>0</v>
      </c>
      <c r="D4" s="67" t="s">
        <v>1</v>
      </c>
      <c r="E4" s="66" t="s">
        <v>2</v>
      </c>
      <c r="F4" s="68" t="s">
        <v>3</v>
      </c>
      <c r="G4" s="69" t="s">
        <v>4</v>
      </c>
      <c r="H4" s="70"/>
      <c r="I4" s="71" t="s">
        <v>5</v>
      </c>
      <c r="J4" s="72"/>
      <c r="K4" s="73" t="s">
        <v>6</v>
      </c>
      <c r="L4" s="67"/>
      <c r="M4" s="73" t="s">
        <v>7</v>
      </c>
      <c r="N4" s="72"/>
      <c r="O4" s="66"/>
      <c r="P4" s="66"/>
    </row>
    <row r="5" spans="2:16">
      <c r="B5" s="74"/>
      <c r="C5" s="12"/>
      <c r="D5" s="13">
        <v>36</v>
      </c>
      <c r="E5" s="30">
        <v>72</v>
      </c>
      <c r="F5" s="75">
        <v>0.1</v>
      </c>
      <c r="G5" s="76">
        <v>0.25</v>
      </c>
      <c r="H5" s="76">
        <v>0.25</v>
      </c>
      <c r="I5" s="72">
        <v>0.5</v>
      </c>
      <c r="J5" s="76">
        <v>0.5</v>
      </c>
      <c r="K5" s="77">
        <v>1</v>
      </c>
      <c r="L5" s="78">
        <v>1</v>
      </c>
      <c r="M5" s="77">
        <v>2</v>
      </c>
      <c r="N5" s="77">
        <v>2</v>
      </c>
      <c r="O5" s="79"/>
      <c r="P5" s="80"/>
    </row>
    <row r="6" spans="2:16">
      <c r="B6" s="81" t="s">
        <v>8</v>
      </c>
      <c r="C6" s="82"/>
      <c r="D6" s="82"/>
      <c r="E6" s="82"/>
      <c r="F6" s="75" t="s">
        <v>9</v>
      </c>
      <c r="G6" s="83" t="s">
        <v>10</v>
      </c>
      <c r="H6" s="83" t="s">
        <v>11</v>
      </c>
      <c r="I6" s="70" t="s">
        <v>12</v>
      </c>
      <c r="J6" s="83" t="s">
        <v>13</v>
      </c>
      <c r="K6" s="83" t="s">
        <v>14</v>
      </c>
      <c r="L6" s="75" t="s">
        <v>15</v>
      </c>
      <c r="M6" s="83" t="s">
        <v>16</v>
      </c>
      <c r="N6" s="83" t="s">
        <v>17</v>
      </c>
      <c r="O6" s="70" t="s">
        <v>18</v>
      </c>
      <c r="P6" s="75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7"/>
      <c r="C9" s="96"/>
      <c r="D9" s="88"/>
      <c r="E9" s="88"/>
      <c r="F9" s="133"/>
      <c r="G9" s="134"/>
      <c r="H9" s="135"/>
      <c r="I9" s="136"/>
      <c r="J9" s="135"/>
      <c r="K9" s="134"/>
      <c r="L9" s="137"/>
      <c r="M9" s="134"/>
      <c r="N9" s="135"/>
      <c r="O9" s="94">
        <f t="shared" ref="O9:O17" si="0">SUM(F9:N9)</f>
        <v>0</v>
      </c>
      <c r="P9" s="95">
        <f>(D9*$D$5)+(E9*$E$5)+(F9*$F$5)+(G9*$G$5)+(H9*$H$5)+(I9*$I$5)+(J9*$J$5)+(K9*$K$5)+(L9*$L$5)+(M9*$M$5)+(N9*$N$5)</f>
        <v>0</v>
      </c>
    </row>
    <row r="10" spans="2:16">
      <c r="B10" s="87"/>
      <c r="C10" s="96"/>
      <c r="D10" s="88"/>
      <c r="E10" s="88"/>
      <c r="F10" s="111"/>
      <c r="G10" s="112"/>
      <c r="H10" s="113"/>
      <c r="I10" s="92"/>
      <c r="J10" s="113"/>
      <c r="K10" s="112"/>
      <c r="L10" s="93"/>
      <c r="M10" s="112"/>
      <c r="N10" s="113"/>
      <c r="O10" s="94">
        <f t="shared" si="0"/>
        <v>0</v>
      </c>
      <c r="P10" s="95">
        <f>(D10*$D$5)+(E10*$E$5)+(F10*$F$5)+(G10*$G$5)+(H10*$H$5)+(I10*$I$5)+(J10*$J$5)+(K10*$K$5)+(L10*$L$5)+(M10*$M$5)+(N10*$N$5)</f>
        <v>0</v>
      </c>
    </row>
    <row r="11" spans="2:16" hidden="1">
      <c r="B11" s="87"/>
      <c r="C11" s="96"/>
      <c r="D11" s="88"/>
      <c r="E11" s="88"/>
      <c r="F11" s="111"/>
      <c r="G11" s="112"/>
      <c r="H11" s="113"/>
      <c r="I11" s="92"/>
      <c r="J11" s="113"/>
      <c r="K11" s="112"/>
      <c r="L11" s="93"/>
      <c r="M11" s="112"/>
      <c r="N11" s="113"/>
      <c r="O11" s="94">
        <f t="shared" si="0"/>
        <v>0</v>
      </c>
      <c r="P11" s="95">
        <f t="shared" ref="P11:P17" si="1">(F11*$F$5)+(G11*$G$5)+(H11*$H$5)+(I11*$I$5)+(J11*$J$5)+(K11*$K$5)+(L11*$L$5)+(M11*$M$5)+(N11*$N$5)</f>
        <v>0</v>
      </c>
    </row>
    <row r="12" spans="2:16" hidden="1">
      <c r="B12" s="87"/>
      <c r="C12" s="96"/>
      <c r="D12" s="88"/>
      <c r="E12" s="88"/>
      <c r="F12" s="111"/>
      <c r="G12" s="112"/>
      <c r="H12" s="113"/>
      <c r="I12" s="92"/>
      <c r="J12" s="113"/>
      <c r="K12" s="112"/>
      <c r="L12" s="93"/>
      <c r="M12" s="112"/>
      <c r="N12" s="113"/>
      <c r="O12" s="94">
        <f t="shared" si="0"/>
        <v>0</v>
      </c>
      <c r="P12" s="95">
        <f t="shared" si="1"/>
        <v>0</v>
      </c>
    </row>
    <row r="13" spans="2:16" hidden="1">
      <c r="B13" s="87"/>
      <c r="C13" s="96"/>
      <c r="D13" s="88"/>
      <c r="E13" s="88"/>
      <c r="F13" s="111"/>
      <c r="G13" s="112"/>
      <c r="H13" s="113"/>
      <c r="I13" s="92"/>
      <c r="J13" s="113"/>
      <c r="K13" s="112"/>
      <c r="L13" s="93"/>
      <c r="M13" s="112"/>
      <c r="N13" s="113"/>
      <c r="O13" s="94">
        <f t="shared" si="0"/>
        <v>0</v>
      </c>
      <c r="P13" s="95">
        <f t="shared" si="1"/>
        <v>0</v>
      </c>
    </row>
    <row r="14" spans="2:16" hidden="1">
      <c r="B14" s="87"/>
      <c r="C14" s="96"/>
      <c r="D14" s="88"/>
      <c r="E14" s="88"/>
      <c r="F14" s="111"/>
      <c r="G14" s="112"/>
      <c r="H14" s="113"/>
      <c r="I14" s="92"/>
      <c r="J14" s="113"/>
      <c r="K14" s="112"/>
      <c r="L14" s="93"/>
      <c r="M14" s="112"/>
      <c r="N14" s="113"/>
      <c r="O14" s="94">
        <f t="shared" si="0"/>
        <v>0</v>
      </c>
      <c r="P14" s="95">
        <f t="shared" si="1"/>
        <v>0</v>
      </c>
    </row>
    <row r="15" spans="2:16" hidden="1">
      <c r="B15" s="87"/>
      <c r="C15" s="96"/>
      <c r="D15" s="88"/>
      <c r="E15" s="88"/>
      <c r="F15" s="111"/>
      <c r="G15" s="112"/>
      <c r="H15" s="113"/>
      <c r="I15" s="92"/>
      <c r="J15" s="113"/>
      <c r="K15" s="112"/>
      <c r="L15" s="93"/>
      <c r="M15" s="112"/>
      <c r="N15" s="113"/>
      <c r="O15" s="94">
        <f t="shared" si="0"/>
        <v>0</v>
      </c>
      <c r="P15" s="95">
        <f t="shared" si="1"/>
        <v>0</v>
      </c>
    </row>
    <row r="16" spans="2:16" hidden="1">
      <c r="B16" s="87"/>
      <c r="C16" s="96"/>
      <c r="D16" s="88"/>
      <c r="E16" s="88"/>
      <c r="F16" s="111"/>
      <c r="G16" s="112"/>
      <c r="H16" s="113"/>
      <c r="I16" s="92"/>
      <c r="J16" s="113"/>
      <c r="K16" s="112"/>
      <c r="L16" s="93"/>
      <c r="M16" s="112"/>
      <c r="N16" s="113"/>
      <c r="O16" s="94">
        <f t="shared" si="0"/>
        <v>0</v>
      </c>
      <c r="P16" s="95">
        <f t="shared" si="1"/>
        <v>0</v>
      </c>
    </row>
    <row r="17" spans="2:16" hidden="1">
      <c r="B17" s="87"/>
      <c r="C17" s="96"/>
      <c r="D17" s="88"/>
      <c r="E17" s="88"/>
      <c r="F17" s="89"/>
      <c r="G17" s="90"/>
      <c r="H17" s="91"/>
      <c r="I17" s="92"/>
      <c r="J17" s="91"/>
      <c r="K17" s="90"/>
      <c r="L17" s="93"/>
      <c r="M17" s="90"/>
      <c r="N17" s="91"/>
      <c r="O17" s="94">
        <f t="shared" si="0"/>
        <v>0</v>
      </c>
      <c r="P17" s="95">
        <f t="shared" si="1"/>
        <v>0</v>
      </c>
    </row>
    <row r="18" spans="2:16">
      <c r="B18" s="97" t="s">
        <v>21</v>
      </c>
      <c r="C18" s="97">
        <f t="shared" ref="C18:P18" si="2">SUM(C9:C17)</f>
        <v>0</v>
      </c>
      <c r="D18" s="97">
        <f t="shared" si="2"/>
        <v>0</v>
      </c>
      <c r="E18" s="97">
        <f t="shared" si="2"/>
        <v>0</v>
      </c>
      <c r="F18" s="97">
        <f t="shared" si="2"/>
        <v>0</v>
      </c>
      <c r="G18" s="97">
        <f t="shared" si="2"/>
        <v>0</v>
      </c>
      <c r="H18" s="97">
        <f t="shared" si="2"/>
        <v>0</v>
      </c>
      <c r="I18" s="97">
        <f t="shared" si="2"/>
        <v>0</v>
      </c>
      <c r="J18" s="97">
        <f t="shared" si="2"/>
        <v>0</v>
      </c>
      <c r="K18" s="97">
        <f t="shared" si="2"/>
        <v>0</v>
      </c>
      <c r="L18" s="97">
        <f t="shared" si="2"/>
        <v>0</v>
      </c>
      <c r="M18" s="97">
        <f t="shared" si="2"/>
        <v>0</v>
      </c>
      <c r="N18" s="97">
        <f t="shared" si="2"/>
        <v>0</v>
      </c>
      <c r="O18" s="97">
        <f t="shared" si="2"/>
        <v>0</v>
      </c>
      <c r="P18" s="97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P10"/>
  <sheetViews>
    <sheetView zoomScaleNormal="100" workbookViewId="0">
      <selection activeCell="H24" sqref="H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2:16" ht="12.75">
      <c r="B1" s="2" t="s">
        <v>55</v>
      </c>
    </row>
    <row r="2" spans="2:16" ht="12.75">
      <c r="B2" s="2" t="s">
        <v>49</v>
      </c>
      <c r="C2" s="2"/>
      <c r="D2" s="2"/>
      <c r="E2" s="2"/>
    </row>
    <row r="3" spans="2:16">
      <c r="B3" s="66"/>
      <c r="C3" s="67" t="s">
        <v>0</v>
      </c>
      <c r="D3" s="67" t="s">
        <v>1</v>
      </c>
      <c r="E3" s="66" t="s">
        <v>2</v>
      </c>
      <c r="F3" s="68" t="s">
        <v>3</v>
      </c>
      <c r="G3" s="69" t="s">
        <v>4</v>
      </c>
      <c r="H3" s="70"/>
      <c r="I3" s="71" t="s">
        <v>5</v>
      </c>
      <c r="J3" s="72"/>
      <c r="K3" s="73" t="s">
        <v>6</v>
      </c>
      <c r="L3" s="67"/>
      <c r="M3" s="73" t="s">
        <v>7</v>
      </c>
      <c r="N3" s="72"/>
      <c r="O3" s="66"/>
      <c r="P3" s="66"/>
    </row>
    <row r="4" spans="2:16">
      <c r="B4" s="74"/>
      <c r="C4" s="12"/>
      <c r="D4" s="13">
        <v>36</v>
      </c>
      <c r="E4" s="30">
        <v>72</v>
      </c>
      <c r="F4" s="75">
        <v>0.1</v>
      </c>
      <c r="G4" s="76">
        <v>0.25</v>
      </c>
      <c r="H4" s="76">
        <v>0.25</v>
      </c>
      <c r="I4" s="72">
        <v>0.5</v>
      </c>
      <c r="J4" s="76">
        <v>0.5</v>
      </c>
      <c r="K4" s="77">
        <v>1</v>
      </c>
      <c r="L4" s="78">
        <v>1</v>
      </c>
      <c r="M4" s="77">
        <v>2</v>
      </c>
      <c r="N4" s="77">
        <v>2</v>
      </c>
      <c r="O4" s="79"/>
      <c r="P4" s="80"/>
    </row>
    <row r="5" spans="2:16">
      <c r="B5" s="81" t="s">
        <v>8</v>
      </c>
      <c r="C5" s="82"/>
      <c r="D5" s="82"/>
      <c r="E5" s="82"/>
      <c r="F5" s="75" t="s">
        <v>9</v>
      </c>
      <c r="G5" s="83" t="s">
        <v>10</v>
      </c>
      <c r="H5" s="83" t="s">
        <v>11</v>
      </c>
      <c r="I5" s="70" t="s">
        <v>12</v>
      </c>
      <c r="J5" s="83" t="s">
        <v>13</v>
      </c>
      <c r="K5" s="83" t="s">
        <v>14</v>
      </c>
      <c r="L5" s="75" t="s">
        <v>15</v>
      </c>
      <c r="M5" s="83" t="s">
        <v>16</v>
      </c>
      <c r="N5" s="83" t="s">
        <v>17</v>
      </c>
      <c r="O5" s="70" t="s">
        <v>18</v>
      </c>
      <c r="P5" s="75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>
      <c r="B7" s="84"/>
      <c r="C7" s="84"/>
      <c r="D7" s="84"/>
      <c r="E7" s="84"/>
      <c r="F7" s="85"/>
      <c r="G7" s="85"/>
      <c r="H7" s="85"/>
      <c r="I7" s="85"/>
      <c r="J7" s="85"/>
      <c r="K7" s="85"/>
      <c r="L7" s="85"/>
      <c r="M7" s="85"/>
      <c r="N7" s="85"/>
      <c r="O7" s="86"/>
      <c r="P7" s="86"/>
    </row>
    <row r="8" spans="2:16">
      <c r="B8" s="87" t="s">
        <v>52</v>
      </c>
      <c r="C8" s="96"/>
      <c r="D8" s="88"/>
      <c r="E8" s="88"/>
      <c r="F8" s="111"/>
      <c r="G8" s="112"/>
      <c r="H8" s="113"/>
      <c r="I8" s="92"/>
      <c r="J8" s="113"/>
      <c r="K8" s="112"/>
      <c r="L8" s="93"/>
      <c r="M8" s="112"/>
      <c r="N8" s="113"/>
      <c r="O8" s="94">
        <f t="shared" ref="O8:O9" si="0">SUM(F8:N8)</f>
        <v>0</v>
      </c>
      <c r="P8" s="95">
        <f>(D8*$D$4)+(E8*$E$4)+(F8*$F$4)+(G8*$G$4)+(H8*$H$4)+(I8*$I$4)+(J8*$J$4)+(K8*$K$4)+(L8*$L$4)+(M8*$M$4)+(N8*$N$4)</f>
        <v>0</v>
      </c>
    </row>
    <row r="9" spans="2:16">
      <c r="B9" s="87"/>
      <c r="C9" s="96"/>
      <c r="D9" s="88"/>
      <c r="E9" s="88"/>
      <c r="F9" s="111"/>
      <c r="G9" s="112"/>
      <c r="H9" s="113"/>
      <c r="I9" s="92"/>
      <c r="J9" s="113"/>
      <c r="K9" s="112"/>
      <c r="L9" s="93"/>
      <c r="M9" s="112"/>
      <c r="N9" s="113"/>
      <c r="O9" s="94">
        <f t="shared" si="0"/>
        <v>0</v>
      </c>
      <c r="P9" s="95">
        <f t="shared" ref="P9" si="1">(D9*$D$4)+(E9*$E$4)+(F9*$F$4)+(G9*$G$4)+(H9*$H$4)+(I9*$I$4)+(J9*$J$4)+(K9*$K$4)+(L9*$L$4)+(M9*$M$4)+(N9*$N$4)</f>
        <v>0</v>
      </c>
    </row>
    <row r="10" spans="2:16">
      <c r="B10" s="97" t="s">
        <v>21</v>
      </c>
      <c r="C10" s="97">
        <f t="shared" ref="C10:P10" si="2">SUM(C8:C9)</f>
        <v>0</v>
      </c>
      <c r="D10" s="97">
        <f t="shared" si="2"/>
        <v>0</v>
      </c>
      <c r="E10" s="97">
        <f t="shared" si="2"/>
        <v>0</v>
      </c>
      <c r="F10" s="97">
        <f t="shared" si="2"/>
        <v>0</v>
      </c>
      <c r="G10" s="97">
        <f t="shared" si="2"/>
        <v>0</v>
      </c>
      <c r="H10" s="97">
        <f t="shared" si="2"/>
        <v>0</v>
      </c>
      <c r="I10" s="97">
        <f t="shared" si="2"/>
        <v>0</v>
      </c>
      <c r="J10" s="97">
        <f t="shared" si="2"/>
        <v>0</v>
      </c>
      <c r="K10" s="97">
        <f t="shared" si="2"/>
        <v>0</v>
      </c>
      <c r="L10" s="97">
        <f t="shared" si="2"/>
        <v>0</v>
      </c>
      <c r="M10" s="97">
        <f t="shared" si="2"/>
        <v>0</v>
      </c>
      <c r="N10" s="97">
        <f t="shared" si="2"/>
        <v>0</v>
      </c>
      <c r="O10" s="97">
        <f t="shared" si="2"/>
        <v>0</v>
      </c>
      <c r="P10" s="159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4"/>
  <sheetViews>
    <sheetView workbookViewId="0">
      <selection activeCell="O27" sqref="O2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41</v>
      </c>
    </row>
    <row r="3" spans="2:16" ht="12.75">
      <c r="B3" s="2" t="s">
        <v>49</v>
      </c>
      <c r="C3" s="2"/>
      <c r="D3" s="2"/>
      <c r="E3" s="2"/>
    </row>
    <row r="4" spans="2:16">
      <c r="B4" s="66"/>
      <c r="C4" s="67" t="s">
        <v>0</v>
      </c>
      <c r="D4" s="67" t="s">
        <v>1</v>
      </c>
      <c r="E4" s="66" t="s">
        <v>2</v>
      </c>
      <c r="F4" s="68" t="s">
        <v>3</v>
      </c>
      <c r="G4" s="69" t="s">
        <v>4</v>
      </c>
      <c r="H4" s="70"/>
      <c r="I4" s="71" t="s">
        <v>5</v>
      </c>
      <c r="J4" s="72"/>
      <c r="K4" s="73" t="s">
        <v>6</v>
      </c>
      <c r="L4" s="67"/>
      <c r="M4" s="73" t="s">
        <v>7</v>
      </c>
      <c r="N4" s="72"/>
      <c r="O4" s="66"/>
      <c r="P4" s="66"/>
    </row>
    <row r="5" spans="2:16">
      <c r="B5" s="74"/>
      <c r="C5" s="12"/>
      <c r="D5" s="13">
        <v>36</v>
      </c>
      <c r="E5" s="30">
        <v>72</v>
      </c>
      <c r="F5" s="75">
        <v>0.1</v>
      </c>
      <c r="G5" s="76">
        <v>0.25</v>
      </c>
      <c r="H5" s="76">
        <v>0.25</v>
      </c>
      <c r="I5" s="72">
        <v>0.5</v>
      </c>
      <c r="J5" s="76">
        <v>0.5</v>
      </c>
      <c r="K5" s="77">
        <v>1</v>
      </c>
      <c r="L5" s="78">
        <v>1</v>
      </c>
      <c r="M5" s="77">
        <v>2</v>
      </c>
      <c r="N5" s="77">
        <v>2</v>
      </c>
      <c r="O5" s="79"/>
      <c r="P5" s="80"/>
    </row>
    <row r="6" spans="2:16">
      <c r="B6" s="81" t="s">
        <v>8</v>
      </c>
      <c r="C6" s="82"/>
      <c r="D6" s="82"/>
      <c r="E6" s="82"/>
      <c r="F6" s="75" t="s">
        <v>9</v>
      </c>
      <c r="G6" s="83" t="s">
        <v>10</v>
      </c>
      <c r="H6" s="83" t="s">
        <v>11</v>
      </c>
      <c r="I6" s="70" t="s">
        <v>12</v>
      </c>
      <c r="J6" s="83" t="s">
        <v>13</v>
      </c>
      <c r="K6" s="83" t="s">
        <v>14</v>
      </c>
      <c r="L6" s="75" t="s">
        <v>15</v>
      </c>
      <c r="M6" s="83" t="s">
        <v>16</v>
      </c>
      <c r="N6" s="83" t="s">
        <v>17</v>
      </c>
      <c r="O6" s="70" t="s">
        <v>18</v>
      </c>
      <c r="P6" s="75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4"/>
      <c r="C8" s="84"/>
      <c r="D8" s="84"/>
      <c r="E8" s="84"/>
      <c r="F8" s="85"/>
      <c r="G8" s="85"/>
      <c r="H8" s="85"/>
      <c r="I8" s="85"/>
      <c r="J8" s="85"/>
      <c r="K8" s="85"/>
      <c r="L8" s="85"/>
      <c r="M8" s="85"/>
      <c r="N8" s="85"/>
      <c r="O8" s="86"/>
      <c r="P8" s="86"/>
    </row>
    <row r="9" spans="2:16">
      <c r="B9" s="87"/>
      <c r="C9" s="96"/>
      <c r="D9" s="88"/>
      <c r="E9" s="88"/>
      <c r="F9" s="111"/>
      <c r="G9" s="112"/>
      <c r="H9" s="113"/>
      <c r="I9" s="92"/>
      <c r="J9" s="113"/>
      <c r="K9" s="112"/>
      <c r="L9" s="93"/>
      <c r="M9" s="112"/>
      <c r="N9" s="113"/>
      <c r="O9" s="94">
        <f t="shared" ref="O9:O12" si="0">SUM(F9:N9)</f>
        <v>0</v>
      </c>
      <c r="P9" s="95">
        <f>(D9*$D$5)+(E9*$E$5)+(F9*$F$5)+(G9*$G$5)+(H9*$H$5)+(I9*$I$5)+(J9*$J$5)+(K9*$K$5)+(L9*$L$5)+(M9*$M$5)+(N9*$N$5)</f>
        <v>0</v>
      </c>
    </row>
    <row r="10" spans="2:16">
      <c r="B10" s="87"/>
      <c r="C10" s="96"/>
      <c r="D10" s="88"/>
      <c r="E10" s="88"/>
      <c r="F10" s="111"/>
      <c r="G10" s="112"/>
      <c r="H10" s="113"/>
      <c r="I10" s="92"/>
      <c r="J10" s="113"/>
      <c r="K10" s="112"/>
      <c r="L10" s="93"/>
      <c r="M10" s="112"/>
      <c r="N10" s="113"/>
      <c r="O10" s="94">
        <f t="shared" si="0"/>
        <v>0</v>
      </c>
      <c r="P10" s="95">
        <f t="shared" ref="P10:P13" si="1">(D10*$D$5)+(E10*$E$5)+(F10*$F$5)+(G10*$G$5)+(H10*$H$5)+(I10*$I$5)+(J10*$J$5)+(K10*$K$5)+(L10*$L$5)+(M10*$M$5)+(N10*$N$5)</f>
        <v>0</v>
      </c>
    </row>
    <row r="11" spans="2:16">
      <c r="B11" s="87"/>
      <c r="C11" s="96"/>
      <c r="D11" s="88"/>
      <c r="E11" s="88"/>
      <c r="F11" s="111"/>
      <c r="G11" s="112"/>
      <c r="H11" s="113"/>
      <c r="I11" s="92"/>
      <c r="J11" s="113"/>
      <c r="K11" s="112"/>
      <c r="L11" s="93"/>
      <c r="M11" s="112"/>
      <c r="N11" s="113"/>
      <c r="O11" s="94">
        <f t="shared" si="0"/>
        <v>0</v>
      </c>
      <c r="P11" s="95">
        <f t="shared" si="1"/>
        <v>0</v>
      </c>
    </row>
    <row r="12" spans="2:16">
      <c r="B12" s="87"/>
      <c r="C12" s="96"/>
      <c r="D12" s="88"/>
      <c r="E12" s="88"/>
      <c r="F12" s="111"/>
      <c r="G12" s="112"/>
      <c r="H12" s="113"/>
      <c r="I12" s="92"/>
      <c r="J12" s="113"/>
      <c r="K12" s="112"/>
      <c r="L12" s="93"/>
      <c r="M12" s="112"/>
      <c r="N12" s="113"/>
      <c r="O12" s="94">
        <f t="shared" si="0"/>
        <v>0</v>
      </c>
      <c r="P12" s="95">
        <f t="shared" si="1"/>
        <v>0</v>
      </c>
    </row>
    <row r="13" spans="2:16">
      <c r="B13" s="87"/>
      <c r="C13" s="96"/>
      <c r="D13" s="88"/>
      <c r="E13" s="88"/>
      <c r="F13" s="111"/>
      <c r="G13" s="112"/>
      <c r="H13" s="113"/>
      <c r="I13" s="92"/>
      <c r="J13" s="113"/>
      <c r="K13" s="112"/>
      <c r="L13" s="93"/>
      <c r="M13" s="112"/>
      <c r="N13" s="113"/>
      <c r="O13" s="94">
        <f>SUM(F13:N13)</f>
        <v>0</v>
      </c>
      <c r="P13" s="95">
        <f t="shared" si="1"/>
        <v>0</v>
      </c>
    </row>
    <row r="14" spans="2:16">
      <c r="B14" s="97" t="s">
        <v>21</v>
      </c>
      <c r="C14" s="97">
        <f t="shared" ref="C14:P14" si="2">SUM(C9:C13)</f>
        <v>0</v>
      </c>
      <c r="D14" s="97">
        <f t="shared" si="2"/>
        <v>0</v>
      </c>
      <c r="E14" s="97">
        <f t="shared" si="2"/>
        <v>0</v>
      </c>
      <c r="F14" s="97">
        <f t="shared" si="2"/>
        <v>0</v>
      </c>
      <c r="G14" s="97">
        <f t="shared" si="2"/>
        <v>0</v>
      </c>
      <c r="H14" s="97">
        <f t="shared" si="2"/>
        <v>0</v>
      </c>
      <c r="I14" s="97">
        <f t="shared" si="2"/>
        <v>0</v>
      </c>
      <c r="J14" s="97">
        <f t="shared" si="2"/>
        <v>0</v>
      </c>
      <c r="K14" s="97">
        <f t="shared" si="2"/>
        <v>0</v>
      </c>
      <c r="L14" s="97">
        <f t="shared" si="2"/>
        <v>0</v>
      </c>
      <c r="M14" s="97">
        <f t="shared" si="2"/>
        <v>0</v>
      </c>
      <c r="N14" s="97">
        <f t="shared" si="2"/>
        <v>0</v>
      </c>
      <c r="O14" s="97">
        <f t="shared" si="2"/>
        <v>0</v>
      </c>
      <c r="P14" s="97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workbookViewId="0">
      <selection activeCell="B3" sqref="B3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67</v>
      </c>
      <c r="C2" s="2"/>
      <c r="D2" s="100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27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2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2" thickBot="1">
      <c r="B7" s="32" t="s">
        <v>29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 t="s">
        <v>75</v>
      </c>
      <c r="C8" s="132"/>
      <c r="D8" s="47"/>
      <c r="E8" s="48"/>
      <c r="F8" s="49"/>
      <c r="G8" s="53">
        <v>10</v>
      </c>
      <c r="H8" s="54"/>
      <c r="I8" s="55"/>
      <c r="J8" s="54"/>
      <c r="K8" s="53"/>
      <c r="L8" s="56"/>
      <c r="M8" s="53"/>
      <c r="N8" s="54">
        <v>7</v>
      </c>
      <c r="O8" s="108">
        <f t="shared" ref="O8:O28" si="0">SUM(F8:N8)</f>
        <v>17</v>
      </c>
      <c r="P8" s="36">
        <f t="shared" ref="P8:P27" si="1">(D8*$D$4)+(E8*$E$4)+(F8*$F$4)+(G8*$G$4)+(H8*$H$4)+(I8*$I$4)+(J8*$J$4)+(K8*$K$4)+(L8*$L$4)+(M8*$M$4)+(N8*$N$4)</f>
        <v>16.5</v>
      </c>
    </row>
    <row r="9" spans="2:16">
      <c r="B9" s="52" t="s">
        <v>76</v>
      </c>
      <c r="C9" s="132"/>
      <c r="D9" s="47"/>
      <c r="E9" s="48"/>
      <c r="F9" s="49"/>
      <c r="G9" s="53">
        <v>120</v>
      </c>
      <c r="H9" s="54"/>
      <c r="I9" s="55"/>
      <c r="J9" s="54"/>
      <c r="K9" s="53"/>
      <c r="L9" s="56"/>
      <c r="M9" s="53"/>
      <c r="N9" s="54"/>
      <c r="O9" s="108">
        <f t="shared" ref="O9:O19" si="2">SUM(F9:N9)</f>
        <v>120</v>
      </c>
      <c r="P9" s="36">
        <f t="shared" ref="P9:P19" si="3">(D9*$D$4)+(E9*$E$4)+(F9*$F$4)+(G9*$G$4)+(H9*$H$4)+(I9*$I$4)+(J9*$J$4)+(K9*$K$4)+(L9*$L$4)+(M9*$M$4)+(N9*$N$4)</f>
        <v>30</v>
      </c>
    </row>
    <row r="10" spans="2:16">
      <c r="B10" s="52" t="s">
        <v>77</v>
      </c>
      <c r="C10" s="132"/>
      <c r="D10" s="47"/>
      <c r="E10" s="48"/>
      <c r="F10" s="49"/>
      <c r="G10" s="53">
        <v>135</v>
      </c>
      <c r="H10" s="54"/>
      <c r="I10" s="55">
        <v>15</v>
      </c>
      <c r="J10" s="54"/>
      <c r="K10" s="53">
        <v>2</v>
      </c>
      <c r="L10" s="56"/>
      <c r="M10" s="53"/>
      <c r="N10" s="54">
        <v>12</v>
      </c>
      <c r="O10" s="108">
        <f t="shared" si="2"/>
        <v>164</v>
      </c>
      <c r="P10" s="36">
        <f t="shared" si="3"/>
        <v>67.25</v>
      </c>
    </row>
    <row r="11" spans="2:16">
      <c r="B11" s="52" t="s">
        <v>78</v>
      </c>
      <c r="C11" s="132"/>
      <c r="D11" s="47"/>
      <c r="E11" s="48"/>
      <c r="F11" s="49"/>
      <c r="G11" s="53">
        <v>34</v>
      </c>
      <c r="H11" s="54"/>
      <c r="I11" s="55"/>
      <c r="J11" s="54"/>
      <c r="K11" s="53"/>
      <c r="L11" s="56"/>
      <c r="M11" s="53"/>
      <c r="N11" s="54"/>
      <c r="O11" s="108">
        <f t="shared" si="2"/>
        <v>34</v>
      </c>
      <c r="P11" s="36">
        <f t="shared" si="3"/>
        <v>8.5</v>
      </c>
    </row>
    <row r="12" spans="2:16">
      <c r="B12" s="52" t="s">
        <v>79</v>
      </c>
      <c r="C12" s="132"/>
      <c r="D12" s="47"/>
      <c r="E12" s="48"/>
      <c r="F12" s="49"/>
      <c r="G12" s="53">
        <v>10</v>
      </c>
      <c r="H12" s="54"/>
      <c r="I12" s="55">
        <v>5</v>
      </c>
      <c r="J12" s="54"/>
      <c r="K12" s="53">
        <v>3</v>
      </c>
      <c r="L12" s="56"/>
      <c r="M12" s="53"/>
      <c r="N12" s="54">
        <v>7</v>
      </c>
      <c r="O12" s="108">
        <f t="shared" si="2"/>
        <v>25</v>
      </c>
      <c r="P12" s="36">
        <f t="shared" si="3"/>
        <v>22</v>
      </c>
    </row>
    <row r="13" spans="2:16">
      <c r="B13" s="52" t="s">
        <v>80</v>
      </c>
      <c r="C13" s="132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08">
        <f t="shared" si="2"/>
        <v>0</v>
      </c>
      <c r="P13" s="36">
        <f t="shared" si="3"/>
        <v>0</v>
      </c>
    </row>
    <row r="14" spans="2:16" hidden="1">
      <c r="B14" s="52"/>
      <c r="C14" s="132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08">
        <f t="shared" si="2"/>
        <v>0</v>
      </c>
      <c r="P14" s="36">
        <f t="shared" si="3"/>
        <v>0</v>
      </c>
    </row>
    <row r="15" spans="2:16" hidden="1">
      <c r="B15" s="52"/>
      <c r="C15" s="132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08">
        <f t="shared" si="2"/>
        <v>0</v>
      </c>
      <c r="P15" s="36">
        <f t="shared" si="3"/>
        <v>0</v>
      </c>
    </row>
    <row r="16" spans="2:16" hidden="1">
      <c r="B16" s="52"/>
      <c r="C16" s="132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08">
        <f>SUM(F16:N16)+(E16*18)+(D16*9)</f>
        <v>0</v>
      </c>
      <c r="P16" s="36">
        <f t="shared" si="3"/>
        <v>0</v>
      </c>
    </row>
    <row r="17" spans="2:16" hidden="1">
      <c r="B17" s="52"/>
      <c r="C17" s="132"/>
      <c r="D17" s="47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108">
        <f t="shared" si="2"/>
        <v>0</v>
      </c>
      <c r="P17" s="36">
        <f t="shared" si="3"/>
        <v>0</v>
      </c>
    </row>
    <row r="18" spans="2:16" hidden="1">
      <c r="B18" s="52"/>
      <c r="C18" s="132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08">
        <f t="shared" si="2"/>
        <v>0</v>
      </c>
      <c r="P18" s="36">
        <f t="shared" si="3"/>
        <v>0</v>
      </c>
    </row>
    <row r="19" spans="2:16" hidden="1">
      <c r="B19" s="52"/>
      <c r="C19" s="132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08">
        <f t="shared" si="2"/>
        <v>0</v>
      </c>
      <c r="P19" s="36">
        <f t="shared" si="3"/>
        <v>0</v>
      </c>
    </row>
    <row r="20" spans="2:16" hidden="1">
      <c r="B20" s="52"/>
      <c r="C20" s="132"/>
      <c r="D20" s="47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108">
        <f t="shared" si="0"/>
        <v>0</v>
      </c>
      <c r="P20" s="36">
        <f t="shared" si="1"/>
        <v>0</v>
      </c>
    </row>
    <row r="21" spans="2:16" hidden="1">
      <c r="B21" s="52"/>
      <c r="C21" s="132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08">
        <f t="shared" si="0"/>
        <v>0</v>
      </c>
      <c r="P21" s="36">
        <f t="shared" si="1"/>
        <v>0</v>
      </c>
    </row>
    <row r="22" spans="2:16" hidden="1">
      <c r="B22" s="52"/>
      <c r="C22" s="132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08">
        <f t="shared" si="0"/>
        <v>0</v>
      </c>
      <c r="P22" s="36">
        <f t="shared" si="1"/>
        <v>0</v>
      </c>
    </row>
    <row r="23" spans="2:16" hidden="1">
      <c r="B23" s="52"/>
      <c r="C23" s="132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108">
        <f t="shared" si="0"/>
        <v>0</v>
      </c>
      <c r="P23" s="36">
        <f t="shared" si="1"/>
        <v>0</v>
      </c>
    </row>
    <row r="24" spans="2:16" hidden="1">
      <c r="B24" s="52"/>
      <c r="C24" s="132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08">
        <f t="shared" si="0"/>
        <v>0</v>
      </c>
      <c r="P24" s="36">
        <f t="shared" si="1"/>
        <v>0</v>
      </c>
    </row>
    <row r="25" spans="2:16" hidden="1">
      <c r="B25" s="52"/>
      <c r="C25" s="132"/>
      <c r="D25" s="47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108">
        <f t="shared" si="0"/>
        <v>0</v>
      </c>
      <c r="P25" s="36">
        <f t="shared" ref="P25:P29" si="4">(D25*$D$4)+(E25*$E$4)+(F25*$F$4)+(G25*$G$4)+(H25*$H$4)+(I25*$I$4)+(J25*$J$4)+(K25*$K$4)+(L25*$L$4)+(M25*$M$4)+(N25*$N$4)</f>
        <v>0</v>
      </c>
    </row>
    <row r="26" spans="2:16" hidden="1">
      <c r="B26" s="52"/>
      <c r="C26" s="132"/>
      <c r="D26" s="47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108">
        <f t="shared" si="0"/>
        <v>0</v>
      </c>
      <c r="P26" s="36">
        <f t="shared" si="1"/>
        <v>0</v>
      </c>
    </row>
    <row r="27" spans="2:16" hidden="1">
      <c r="B27" s="52"/>
      <c r="C27" s="132"/>
      <c r="D27" s="47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108">
        <f t="shared" si="0"/>
        <v>0</v>
      </c>
      <c r="P27" s="36">
        <f t="shared" si="1"/>
        <v>0</v>
      </c>
    </row>
    <row r="28" spans="2:16">
      <c r="B28" s="52"/>
      <c r="C28" s="132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08">
        <f t="shared" si="0"/>
        <v>0</v>
      </c>
      <c r="P28" s="36">
        <f t="shared" si="4"/>
        <v>0</v>
      </c>
    </row>
    <row r="29" spans="2:16">
      <c r="B29" s="52"/>
      <c r="C29" s="132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08">
        <f t="shared" ref="O29" si="5">SUM(F29:N29)</f>
        <v>0</v>
      </c>
      <c r="P29" s="36">
        <f t="shared" si="4"/>
        <v>0</v>
      </c>
    </row>
    <row r="30" spans="2:16" ht="12" thickBot="1">
      <c r="B30" s="37" t="s">
        <v>21</v>
      </c>
      <c r="C30" s="37">
        <f t="shared" ref="C30:P30" si="6">SUM(C8:C29)</f>
        <v>0</v>
      </c>
      <c r="D30" s="37">
        <f t="shared" si="6"/>
        <v>0</v>
      </c>
      <c r="E30" s="37">
        <f t="shared" si="6"/>
        <v>0</v>
      </c>
      <c r="F30" s="37">
        <f t="shared" si="6"/>
        <v>0</v>
      </c>
      <c r="G30" s="37">
        <f t="shared" si="6"/>
        <v>309</v>
      </c>
      <c r="H30" s="37">
        <f t="shared" si="6"/>
        <v>0</v>
      </c>
      <c r="I30" s="37">
        <f t="shared" si="6"/>
        <v>20</v>
      </c>
      <c r="J30" s="37">
        <f t="shared" si="6"/>
        <v>0</v>
      </c>
      <c r="K30" s="37">
        <f t="shared" si="6"/>
        <v>5</v>
      </c>
      <c r="L30" s="37">
        <f t="shared" si="6"/>
        <v>0</v>
      </c>
      <c r="M30" s="37">
        <f t="shared" si="6"/>
        <v>0</v>
      </c>
      <c r="N30" s="37">
        <f t="shared" si="6"/>
        <v>26</v>
      </c>
      <c r="O30" s="37">
        <f t="shared" si="6"/>
        <v>360</v>
      </c>
      <c r="P30" s="37">
        <f t="shared" si="6"/>
        <v>144.25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2" spans="2:16" hidden="1"/>
    <row r="33" spans="2:16" ht="12" hidden="1" thickBot="1">
      <c r="B33" s="32" t="s">
        <v>56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hidden="1" customHeight="1">
      <c r="B34" s="146"/>
      <c r="C34" s="47"/>
      <c r="D34" s="48"/>
      <c r="E34" s="48"/>
      <c r="F34" s="150"/>
      <c r="G34" s="147"/>
      <c r="H34" s="54"/>
      <c r="I34" s="148"/>
      <c r="J34" s="54"/>
      <c r="K34" s="147"/>
      <c r="L34" s="149"/>
      <c r="M34" s="53"/>
      <c r="N34" s="101"/>
      <c r="O34" s="35">
        <f>SUM(F34:N34)</f>
        <v>0</v>
      </c>
      <c r="P34" s="36">
        <f t="shared" ref="P34:P35" si="7">(D34*$D$4)+(E34*$E$4)+(F34*$F$4)+(G34*$G$4)+(H34*$H$4)+(I34*$I$4)+(J34*$J$4)+(K34*$K$4)+(L34*$L$4)+(M34*$M$4)+(N34*$N$4)</f>
        <v>0</v>
      </c>
    </row>
    <row r="35" spans="2:16" hidden="1">
      <c r="B35" s="146"/>
      <c r="C35" s="47"/>
      <c r="D35" s="48"/>
      <c r="E35" s="48"/>
      <c r="F35" s="102"/>
      <c r="G35" s="104"/>
      <c r="H35" s="103"/>
      <c r="I35" s="104"/>
      <c r="J35" s="105"/>
      <c r="K35" s="104"/>
      <c r="L35" s="105"/>
      <c r="M35" s="106"/>
      <c r="N35" s="101"/>
      <c r="O35" s="35">
        <f>SUM(F35:N35)</f>
        <v>0</v>
      </c>
      <c r="P35" s="36">
        <f t="shared" si="7"/>
        <v>0</v>
      </c>
    </row>
    <row r="36" spans="2:16" ht="12" hidden="1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0</v>
      </c>
      <c r="H36" s="37">
        <f t="shared" si="8"/>
        <v>0</v>
      </c>
      <c r="I36" s="37">
        <f t="shared" si="8"/>
        <v>0</v>
      </c>
      <c r="J36" s="37">
        <f t="shared" si="8"/>
        <v>0</v>
      </c>
      <c r="K36" s="37">
        <f t="shared" si="8"/>
        <v>0</v>
      </c>
      <c r="L36" s="37">
        <f t="shared" si="8"/>
        <v>0</v>
      </c>
      <c r="M36" s="37">
        <f t="shared" si="8"/>
        <v>0</v>
      </c>
      <c r="N36" s="37">
        <f t="shared" si="8"/>
        <v>0</v>
      </c>
      <c r="O36" s="37">
        <f t="shared" si="8"/>
        <v>0</v>
      </c>
      <c r="P36" s="107">
        <f t="shared" si="8"/>
        <v>0</v>
      </c>
    </row>
    <row r="37" spans="2:16" hidden="1"/>
    <row r="38" spans="2:16" hidden="1"/>
    <row r="39" spans="2:16" ht="12" hidden="1" thickBot="1">
      <c r="B39" s="32" t="s">
        <v>30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hidden="1" customHeight="1">
      <c r="B40" s="146"/>
      <c r="C40" s="47"/>
      <c r="D40" s="48"/>
      <c r="E40" s="48"/>
      <c r="F40" s="150"/>
      <c r="G40" s="147"/>
      <c r="H40" s="54"/>
      <c r="I40" s="148"/>
      <c r="J40" s="54"/>
      <c r="K40" s="147"/>
      <c r="L40" s="149"/>
      <c r="M40" s="53"/>
      <c r="N40" s="101"/>
      <c r="O40" s="35">
        <f>SUM(F40:N40)</f>
        <v>0</v>
      </c>
      <c r="P40" s="36">
        <f t="shared" ref="P40:P41" si="9">(D40*$D$4)+(E40*$E$4)+(F40*$F$4)+(G40*$G$4)+(H40*$H$4)+(I40*$I$4)+(J40*$J$4)+(K40*$K$4)+(L40*$L$4)+(M40*$M$4)+(N40*$N$4)</f>
        <v>0</v>
      </c>
    </row>
    <row r="41" spans="2:16" hidden="1">
      <c r="B41" s="146"/>
      <c r="C41" s="47"/>
      <c r="D41" s="48"/>
      <c r="E41" s="48"/>
      <c r="F41" s="102"/>
      <c r="G41" s="104"/>
      <c r="H41" s="103"/>
      <c r="I41" s="104"/>
      <c r="J41" s="105"/>
      <c r="K41" s="104"/>
      <c r="L41" s="105"/>
      <c r="M41" s="106"/>
      <c r="N41" s="101"/>
      <c r="O41" s="35">
        <f>SUM(F41:N41)</f>
        <v>0</v>
      </c>
      <c r="P41" s="36">
        <f t="shared" si="9"/>
        <v>0</v>
      </c>
    </row>
    <row r="42" spans="2:16" ht="12" hidden="1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0</v>
      </c>
      <c r="F42" s="37">
        <f t="shared" si="10"/>
        <v>0</v>
      </c>
      <c r="G42" s="37">
        <f t="shared" si="10"/>
        <v>0</v>
      </c>
      <c r="H42" s="37">
        <f t="shared" si="10"/>
        <v>0</v>
      </c>
      <c r="I42" s="37">
        <f t="shared" si="10"/>
        <v>0</v>
      </c>
      <c r="J42" s="37">
        <f t="shared" si="10"/>
        <v>0</v>
      </c>
      <c r="K42" s="37">
        <f t="shared" si="10"/>
        <v>0</v>
      </c>
      <c r="L42" s="37">
        <f t="shared" si="10"/>
        <v>0</v>
      </c>
      <c r="M42" s="37">
        <f t="shared" si="10"/>
        <v>0</v>
      </c>
      <c r="N42" s="37">
        <f t="shared" si="10"/>
        <v>0</v>
      </c>
      <c r="O42" s="37">
        <f t="shared" si="10"/>
        <v>0</v>
      </c>
      <c r="P42" s="107">
        <f t="shared" si="10"/>
        <v>0</v>
      </c>
    </row>
    <row r="43" spans="2:16" hidden="1"/>
    <row r="44" spans="2:16" hidden="1"/>
    <row r="45" spans="2:16" ht="12" hidden="1" thickBot="1">
      <c r="B45" s="32" t="s">
        <v>31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 hidden="1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 hidden="1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35">
        <f>SUM(F47:N47)</f>
        <v>0</v>
      </c>
      <c r="P47" s="36">
        <f t="shared" si="11"/>
        <v>0</v>
      </c>
    </row>
    <row r="48" spans="2:16" hidden="1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2" hidden="1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7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0" t="s">
        <v>23</v>
      </c>
      <c r="O51" s="109">
        <f>SUM(O36+O30+O42+O49)</f>
        <v>360</v>
      </c>
      <c r="P51" s="160">
        <f>SUM(P36+P30+P42+P49)</f>
        <v>144.25</v>
      </c>
    </row>
  </sheetData>
  <pageMargins left="0.7" right="0.7" top="0.75" bottom="0.75" header="0.3" footer="0.3"/>
  <pageSetup paperSize="9" orientation="portrait" r:id="rId1"/>
  <ignoredErrors>
    <ignoredError sqref="O20 O22:O27 O8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60</v>
      </c>
    </row>
    <row r="3" spans="2:16" ht="12.75">
      <c r="B3" s="2" t="s">
        <v>49</v>
      </c>
      <c r="C3" s="2"/>
      <c r="D3" s="2"/>
      <c r="E3" s="2"/>
    </row>
    <row r="4" spans="2:16">
      <c r="B4" s="66"/>
      <c r="C4" s="67" t="s">
        <v>0</v>
      </c>
      <c r="D4" s="67" t="s">
        <v>1</v>
      </c>
      <c r="E4" s="66" t="s">
        <v>2</v>
      </c>
      <c r="F4" s="68" t="s">
        <v>3</v>
      </c>
      <c r="G4" s="69" t="s">
        <v>4</v>
      </c>
      <c r="H4" s="70"/>
      <c r="I4" s="71" t="s">
        <v>5</v>
      </c>
      <c r="J4" s="72"/>
      <c r="K4" s="73" t="s">
        <v>6</v>
      </c>
      <c r="L4" s="67"/>
      <c r="M4" s="73" t="s">
        <v>7</v>
      </c>
      <c r="N4" s="72"/>
      <c r="O4" s="66"/>
      <c r="P4" s="66"/>
    </row>
    <row r="5" spans="2:16">
      <c r="B5" s="74"/>
      <c r="C5" s="12"/>
      <c r="D5" s="13">
        <v>36</v>
      </c>
      <c r="E5" s="30">
        <v>72</v>
      </c>
      <c r="F5" s="75">
        <v>0.1</v>
      </c>
      <c r="G5" s="76">
        <v>0.25</v>
      </c>
      <c r="H5" s="76">
        <v>0.25</v>
      </c>
      <c r="I5" s="72">
        <v>0.5</v>
      </c>
      <c r="J5" s="76">
        <v>0.5</v>
      </c>
      <c r="K5" s="77">
        <v>1</v>
      </c>
      <c r="L5" s="78">
        <v>1</v>
      </c>
      <c r="M5" s="77">
        <v>2</v>
      </c>
      <c r="N5" s="77">
        <v>2</v>
      </c>
      <c r="O5" s="79"/>
      <c r="P5" s="80"/>
    </row>
    <row r="6" spans="2:16">
      <c r="B6" s="81" t="s">
        <v>8</v>
      </c>
      <c r="C6" s="82"/>
      <c r="D6" s="82"/>
      <c r="E6" s="82"/>
      <c r="F6" s="75" t="s">
        <v>9</v>
      </c>
      <c r="G6" s="83" t="s">
        <v>10</v>
      </c>
      <c r="H6" s="83" t="s">
        <v>11</v>
      </c>
      <c r="I6" s="70" t="s">
        <v>12</v>
      </c>
      <c r="J6" s="83" t="s">
        <v>13</v>
      </c>
      <c r="K6" s="83" t="s">
        <v>14</v>
      </c>
      <c r="L6" s="75" t="s">
        <v>15</v>
      </c>
      <c r="M6" s="83" t="s">
        <v>16</v>
      </c>
      <c r="N6" s="83" t="s">
        <v>17</v>
      </c>
      <c r="O6" s="70" t="s">
        <v>18</v>
      </c>
      <c r="P6" s="75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4"/>
      <c r="C8" s="84"/>
      <c r="D8" s="84"/>
      <c r="E8" s="84"/>
      <c r="F8" s="85"/>
      <c r="G8" s="85"/>
      <c r="H8" s="85"/>
      <c r="I8" s="85"/>
      <c r="J8" s="85"/>
      <c r="K8" s="85"/>
      <c r="L8" s="85"/>
      <c r="M8" s="85"/>
      <c r="N8" s="85"/>
      <c r="O8" s="86"/>
      <c r="P8" s="86"/>
    </row>
    <row r="9" spans="2:16">
      <c r="B9" s="87"/>
      <c r="C9" s="96"/>
      <c r="D9" s="88"/>
      <c r="E9" s="88"/>
      <c r="F9" s="111"/>
      <c r="G9" s="112"/>
      <c r="H9" s="113"/>
      <c r="I9" s="92"/>
      <c r="J9" s="113"/>
      <c r="K9" s="112"/>
      <c r="L9" s="93"/>
      <c r="M9" s="112"/>
      <c r="N9" s="113"/>
      <c r="O9" s="94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7"/>
      <c r="C10" s="96"/>
      <c r="D10" s="88"/>
      <c r="E10" s="88"/>
      <c r="F10" s="111"/>
      <c r="G10" s="112"/>
      <c r="H10" s="113"/>
      <c r="I10" s="92"/>
      <c r="J10" s="113"/>
      <c r="K10" s="112"/>
      <c r="L10" s="93"/>
      <c r="M10" s="112"/>
      <c r="N10" s="113"/>
      <c r="O10" s="94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7"/>
      <c r="C11" s="96"/>
      <c r="D11" s="88"/>
      <c r="E11" s="88"/>
      <c r="F11" s="111"/>
      <c r="G11" s="112"/>
      <c r="H11" s="113"/>
      <c r="I11" s="92"/>
      <c r="J11" s="113"/>
      <c r="K11" s="112"/>
      <c r="L11" s="93"/>
      <c r="M11" s="112"/>
      <c r="N11" s="113"/>
      <c r="O11" s="94">
        <f t="shared" si="1"/>
        <v>0</v>
      </c>
      <c r="P11" s="36">
        <f t="shared" si="2"/>
        <v>0</v>
      </c>
    </row>
    <row r="12" spans="2:16">
      <c r="B12" s="87"/>
      <c r="C12" s="96"/>
      <c r="D12" s="88"/>
      <c r="E12" s="88"/>
      <c r="F12" s="111"/>
      <c r="G12" s="112"/>
      <c r="H12" s="113"/>
      <c r="I12" s="92"/>
      <c r="J12" s="113"/>
      <c r="K12" s="112"/>
      <c r="L12" s="93"/>
      <c r="M12" s="112"/>
      <c r="N12" s="113"/>
      <c r="O12" s="94">
        <f t="shared" si="1"/>
        <v>0</v>
      </c>
      <c r="P12" s="36">
        <f t="shared" si="2"/>
        <v>0</v>
      </c>
    </row>
    <row r="13" spans="2:16">
      <c r="B13" s="87"/>
      <c r="C13" s="96"/>
      <c r="D13" s="88"/>
      <c r="E13" s="88"/>
      <c r="F13" s="111"/>
      <c r="G13" s="112"/>
      <c r="H13" s="113"/>
      <c r="I13" s="92"/>
      <c r="J13" s="113"/>
      <c r="K13" s="112"/>
      <c r="L13" s="93"/>
      <c r="M13" s="112"/>
      <c r="N13" s="113"/>
      <c r="O13" s="94">
        <f t="shared" si="1"/>
        <v>0</v>
      </c>
      <c r="P13" s="36">
        <f t="shared" si="2"/>
        <v>0</v>
      </c>
    </row>
    <row r="14" spans="2:16">
      <c r="B14" s="87"/>
      <c r="C14" s="96"/>
      <c r="D14" s="88"/>
      <c r="E14" s="88"/>
      <c r="F14" s="111"/>
      <c r="G14" s="112"/>
      <c r="H14" s="113"/>
      <c r="I14" s="92"/>
      <c r="J14" s="113"/>
      <c r="K14" s="112"/>
      <c r="L14" s="93"/>
      <c r="M14" s="112"/>
      <c r="N14" s="113"/>
      <c r="O14" s="94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7"/>
      <c r="C15" s="96"/>
      <c r="D15" s="88"/>
      <c r="E15" s="88"/>
      <c r="F15" s="111"/>
      <c r="G15" s="112"/>
      <c r="H15" s="113"/>
      <c r="I15" s="92"/>
      <c r="J15" s="113"/>
      <c r="K15" s="112"/>
      <c r="L15" s="93"/>
      <c r="M15" s="112"/>
      <c r="N15" s="113"/>
      <c r="O15" s="108">
        <f>SUM(F15:N15)+(E15*18)+(D15*9)</f>
        <v>0</v>
      </c>
      <c r="P15" s="36">
        <f t="shared" si="3"/>
        <v>0</v>
      </c>
    </row>
    <row r="16" spans="2:16">
      <c r="B16" s="87"/>
      <c r="C16" s="96"/>
      <c r="D16" s="88"/>
      <c r="E16" s="88"/>
      <c r="F16" s="111"/>
      <c r="G16" s="112"/>
      <c r="H16" s="113"/>
      <c r="I16" s="92"/>
      <c r="J16" s="113"/>
      <c r="K16" s="112"/>
      <c r="L16" s="93"/>
      <c r="M16" s="112"/>
      <c r="N16" s="113"/>
      <c r="O16" s="94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7" t="s">
        <v>21</v>
      </c>
      <c r="C17" s="97">
        <f t="shared" ref="C17:P17" si="5">SUM(C9:C16)</f>
        <v>0</v>
      </c>
      <c r="D17" s="97">
        <f t="shared" si="5"/>
        <v>0</v>
      </c>
      <c r="E17" s="97">
        <f t="shared" si="5"/>
        <v>0</v>
      </c>
      <c r="F17" s="97">
        <f t="shared" si="5"/>
        <v>0</v>
      </c>
      <c r="G17" s="97">
        <f t="shared" si="5"/>
        <v>0</v>
      </c>
      <c r="H17" s="97">
        <f t="shared" si="5"/>
        <v>0</v>
      </c>
      <c r="I17" s="97">
        <f t="shared" si="5"/>
        <v>0</v>
      </c>
      <c r="J17" s="97">
        <f t="shared" si="5"/>
        <v>0</v>
      </c>
      <c r="K17" s="97">
        <f t="shared" si="5"/>
        <v>0</v>
      </c>
      <c r="L17" s="97">
        <f t="shared" si="5"/>
        <v>0</v>
      </c>
      <c r="M17" s="97">
        <f t="shared" si="5"/>
        <v>0</v>
      </c>
      <c r="N17" s="97">
        <f t="shared" si="5"/>
        <v>0</v>
      </c>
      <c r="O17" s="97">
        <f t="shared" si="5"/>
        <v>0</v>
      </c>
      <c r="P17" s="97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74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3" sqref="B3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/>
      <c r="C1" s="2"/>
      <c r="D1" s="2"/>
      <c r="E1" s="2"/>
    </row>
    <row r="2" spans="2:16" ht="12.75">
      <c r="B2" s="2" t="s">
        <v>67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hidden="1" thickBot="1">
      <c r="B6" s="32" t="s">
        <v>26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 hidden="1">
      <c r="B7" s="138"/>
      <c r="C7" s="145"/>
      <c r="D7" s="139"/>
      <c r="E7" s="139"/>
      <c r="F7" s="140"/>
      <c r="G7" s="141"/>
      <c r="H7" s="142"/>
      <c r="I7" s="143"/>
      <c r="J7" s="142"/>
      <c r="K7" s="141"/>
      <c r="L7" s="144"/>
      <c r="M7" s="141"/>
      <c r="N7" s="142"/>
      <c r="O7" s="35">
        <f t="shared" ref="O7:O45" si="0">SUM(F7:N7)</f>
        <v>0</v>
      </c>
      <c r="P7" s="36">
        <f>(D7*$D$3)+(E7*$E$3)+(F7*$F$3)+(G7*$G$3)+(H7*$H$3)+(I7*$I$3)+(J7*$J$3)+(K7*$K$3)+(L7*$L$3)+(M7*$M$3)+(N7*$N$3)</f>
        <v>0</v>
      </c>
    </row>
    <row r="8" spans="2:16" hidden="1">
      <c r="B8" s="52"/>
      <c r="C8" s="145"/>
      <c r="D8" s="139"/>
      <c r="E8" s="139"/>
      <c r="F8" s="140"/>
      <c r="G8" s="141"/>
      <c r="H8" s="142"/>
      <c r="I8" s="143"/>
      <c r="J8" s="142"/>
      <c r="K8" s="141"/>
      <c r="L8" s="144"/>
      <c r="M8" s="141"/>
      <c r="N8" s="142"/>
      <c r="O8" s="35">
        <f t="shared" si="0"/>
        <v>0</v>
      </c>
      <c r="P8" s="36">
        <f t="shared" ref="P8:P31" si="1">(D8*$D$3)+(E8*$E$3)+(F8*$F$3)+(G8*$G$3)+(H8*$H$3)+(I8*$I$3)+(J8*$J$3)+(K8*$K$3)+(L8*$L$3)+(M8*$M$3)+(N8*$N$3)</f>
        <v>0</v>
      </c>
    </row>
    <row r="9" spans="2:16" hidden="1">
      <c r="B9" s="52"/>
      <c r="C9" s="145"/>
      <c r="D9" s="139"/>
      <c r="E9" s="139"/>
      <c r="F9" s="140"/>
      <c r="G9" s="141"/>
      <c r="H9" s="142"/>
      <c r="I9" s="143"/>
      <c r="J9" s="142"/>
      <c r="K9" s="141"/>
      <c r="L9" s="144"/>
      <c r="M9" s="141"/>
      <c r="N9" s="142"/>
      <c r="O9" s="35">
        <f t="shared" si="0"/>
        <v>0</v>
      </c>
      <c r="P9" s="36">
        <f t="shared" si="1"/>
        <v>0</v>
      </c>
    </row>
    <row r="10" spans="2:16" hidden="1">
      <c r="B10" s="52"/>
      <c r="C10" s="145"/>
      <c r="D10" s="139"/>
      <c r="E10" s="139"/>
      <c r="F10" s="140"/>
      <c r="G10" s="141"/>
      <c r="H10" s="142"/>
      <c r="I10" s="143"/>
      <c r="J10" s="142"/>
      <c r="K10" s="141"/>
      <c r="L10" s="144"/>
      <c r="M10" s="141"/>
      <c r="N10" s="142"/>
      <c r="O10" s="35">
        <f t="shared" ref="O10:O12" si="2">SUM(F10:N10)</f>
        <v>0</v>
      </c>
      <c r="P10" s="36">
        <f t="shared" si="1"/>
        <v>0</v>
      </c>
    </row>
    <row r="11" spans="2:16" hidden="1">
      <c r="B11" s="52"/>
      <c r="C11" s="145"/>
      <c r="D11" s="139"/>
      <c r="E11" s="139"/>
      <c r="F11" s="140"/>
      <c r="G11" s="141"/>
      <c r="H11" s="142"/>
      <c r="I11" s="143"/>
      <c r="J11" s="142"/>
      <c r="K11" s="141"/>
      <c r="L11" s="144"/>
      <c r="M11" s="141"/>
      <c r="N11" s="142"/>
      <c r="O11" s="35">
        <f t="shared" si="2"/>
        <v>0</v>
      </c>
      <c r="P11" s="36">
        <f t="shared" si="1"/>
        <v>0</v>
      </c>
    </row>
    <row r="12" spans="2:16" hidden="1">
      <c r="B12" s="52"/>
      <c r="C12" s="145"/>
      <c r="D12" s="139"/>
      <c r="E12" s="139"/>
      <c r="F12" s="140"/>
      <c r="G12" s="141"/>
      <c r="H12" s="142"/>
      <c r="I12" s="143"/>
      <c r="J12" s="142"/>
      <c r="K12" s="141"/>
      <c r="L12" s="144"/>
      <c r="M12" s="141"/>
      <c r="N12" s="142"/>
      <c r="O12" s="35">
        <f t="shared" si="2"/>
        <v>0</v>
      </c>
      <c r="P12" s="36">
        <f t="shared" si="1"/>
        <v>0</v>
      </c>
    </row>
    <row r="13" spans="2:16" hidden="1">
      <c r="B13" s="52"/>
      <c r="C13" s="145"/>
      <c r="D13" s="139"/>
      <c r="E13" s="139"/>
      <c r="F13" s="140"/>
      <c r="G13" s="141"/>
      <c r="H13" s="142"/>
      <c r="I13" s="143"/>
      <c r="J13" s="142"/>
      <c r="K13" s="141"/>
      <c r="L13" s="144"/>
      <c r="M13" s="141"/>
      <c r="N13" s="142"/>
      <c r="O13" s="35">
        <f t="shared" ref="O13:O19" si="3">SUM(F13:N13)</f>
        <v>0</v>
      </c>
      <c r="P13" s="36">
        <f t="shared" si="1"/>
        <v>0</v>
      </c>
    </row>
    <row r="14" spans="2:16" hidden="1">
      <c r="B14" s="138"/>
      <c r="C14" s="145"/>
      <c r="D14" s="139"/>
      <c r="E14" s="139"/>
      <c r="F14" s="140"/>
      <c r="G14" s="141"/>
      <c r="H14" s="142"/>
      <c r="I14" s="143"/>
      <c r="J14" s="142"/>
      <c r="K14" s="141"/>
      <c r="L14" s="144"/>
      <c r="M14" s="141"/>
      <c r="N14" s="142"/>
      <c r="O14" s="35">
        <f t="shared" si="3"/>
        <v>0</v>
      </c>
      <c r="P14" s="36">
        <f t="shared" si="1"/>
        <v>0</v>
      </c>
    </row>
    <row r="15" spans="2:16" hidden="1">
      <c r="B15" s="138"/>
      <c r="C15" s="145"/>
      <c r="D15" s="139"/>
      <c r="E15" s="139"/>
      <c r="F15" s="140"/>
      <c r="G15" s="141"/>
      <c r="H15" s="142"/>
      <c r="I15" s="143"/>
      <c r="J15" s="142"/>
      <c r="K15" s="141"/>
      <c r="L15" s="144"/>
      <c r="M15" s="141"/>
      <c r="N15" s="142"/>
      <c r="O15" s="35">
        <f t="shared" si="3"/>
        <v>0</v>
      </c>
      <c r="P15" s="36">
        <f t="shared" si="1"/>
        <v>0</v>
      </c>
    </row>
    <row r="16" spans="2:16" hidden="1">
      <c r="B16" s="52"/>
      <c r="C16" s="145"/>
      <c r="D16" s="139"/>
      <c r="E16" s="139"/>
      <c r="F16" s="140"/>
      <c r="G16" s="141"/>
      <c r="H16" s="142"/>
      <c r="I16" s="143"/>
      <c r="J16" s="142"/>
      <c r="K16" s="141"/>
      <c r="L16" s="144"/>
      <c r="M16" s="141"/>
      <c r="N16" s="142"/>
      <c r="O16" s="35">
        <f t="shared" si="3"/>
        <v>0</v>
      </c>
      <c r="P16" s="36">
        <f t="shared" si="1"/>
        <v>0</v>
      </c>
    </row>
    <row r="17" spans="2:16" hidden="1">
      <c r="B17" s="52"/>
      <c r="C17" s="145"/>
      <c r="D17" s="139"/>
      <c r="E17" s="139"/>
      <c r="F17" s="140"/>
      <c r="G17" s="141"/>
      <c r="H17" s="142"/>
      <c r="I17" s="143"/>
      <c r="J17" s="142"/>
      <c r="K17" s="141"/>
      <c r="L17" s="144"/>
      <c r="M17" s="141"/>
      <c r="N17" s="142"/>
      <c r="O17" s="35">
        <f t="shared" si="3"/>
        <v>0</v>
      </c>
      <c r="P17" s="36">
        <f t="shared" si="1"/>
        <v>0</v>
      </c>
    </row>
    <row r="18" spans="2:16" hidden="1">
      <c r="B18" s="52"/>
      <c r="C18" s="145"/>
      <c r="D18" s="139"/>
      <c r="E18" s="139"/>
      <c r="F18" s="140"/>
      <c r="G18" s="141"/>
      <c r="H18" s="142"/>
      <c r="I18" s="143"/>
      <c r="J18" s="142"/>
      <c r="K18" s="141"/>
      <c r="L18" s="144"/>
      <c r="M18" s="141"/>
      <c r="N18" s="142"/>
      <c r="O18" s="35">
        <f t="shared" si="3"/>
        <v>0</v>
      </c>
      <c r="P18" s="36">
        <f t="shared" si="1"/>
        <v>0</v>
      </c>
    </row>
    <row r="19" spans="2:16" hidden="1">
      <c r="B19" s="52"/>
      <c r="C19" s="145"/>
      <c r="D19" s="139"/>
      <c r="E19" s="139"/>
      <c r="F19" s="140"/>
      <c r="G19" s="141"/>
      <c r="H19" s="142"/>
      <c r="I19" s="143"/>
      <c r="J19" s="142"/>
      <c r="K19" s="141"/>
      <c r="L19" s="144"/>
      <c r="M19" s="141"/>
      <c r="N19" s="142"/>
      <c r="O19" s="35">
        <f t="shared" si="3"/>
        <v>0</v>
      </c>
      <c r="P19" s="36">
        <f t="shared" si="1"/>
        <v>0</v>
      </c>
    </row>
    <row r="20" spans="2:16" hidden="1">
      <c r="B20" s="52"/>
      <c r="C20" s="145"/>
      <c r="D20" s="139"/>
      <c r="E20" s="139"/>
      <c r="F20" s="140"/>
      <c r="G20" s="141"/>
      <c r="H20" s="142"/>
      <c r="I20" s="143"/>
      <c r="J20" s="142"/>
      <c r="K20" s="141"/>
      <c r="L20" s="144"/>
      <c r="M20" s="141"/>
      <c r="N20" s="142"/>
      <c r="O20" s="35">
        <f t="shared" ref="O20:O21" si="4">SUM(F20:N20)</f>
        <v>0</v>
      </c>
      <c r="P20" s="36">
        <f t="shared" si="1"/>
        <v>0</v>
      </c>
    </row>
    <row r="21" spans="2:16" hidden="1">
      <c r="B21" s="52"/>
      <c r="C21" s="145"/>
      <c r="D21" s="139"/>
      <c r="E21" s="139"/>
      <c r="F21" s="140"/>
      <c r="G21" s="141"/>
      <c r="H21" s="142"/>
      <c r="I21" s="143"/>
      <c r="J21" s="142"/>
      <c r="K21" s="141"/>
      <c r="L21" s="144"/>
      <c r="M21" s="141"/>
      <c r="N21" s="142"/>
      <c r="O21" s="35">
        <f t="shared" si="4"/>
        <v>0</v>
      </c>
      <c r="P21" s="36">
        <f t="shared" si="1"/>
        <v>0</v>
      </c>
    </row>
    <row r="22" spans="2:16" hidden="1">
      <c r="B22" s="52"/>
      <c r="C22" s="145"/>
      <c r="D22" s="139"/>
      <c r="E22" s="139"/>
      <c r="F22" s="140"/>
      <c r="G22" s="141"/>
      <c r="H22" s="142"/>
      <c r="I22" s="143"/>
      <c r="J22" s="142"/>
      <c r="K22" s="141"/>
      <c r="L22" s="144"/>
      <c r="M22" s="141"/>
      <c r="N22" s="142"/>
      <c r="O22" s="35">
        <f t="shared" ref="O22:O24" si="5">SUM(F22:N22)</f>
        <v>0</v>
      </c>
      <c r="P22" s="36">
        <f t="shared" si="1"/>
        <v>0</v>
      </c>
    </row>
    <row r="23" spans="2:16" hidden="1">
      <c r="B23" s="52"/>
      <c r="C23" s="145"/>
      <c r="D23" s="139"/>
      <c r="E23" s="139"/>
      <c r="F23" s="140"/>
      <c r="G23" s="141"/>
      <c r="H23" s="142"/>
      <c r="I23" s="143"/>
      <c r="J23" s="142"/>
      <c r="K23" s="141"/>
      <c r="L23" s="144"/>
      <c r="M23" s="141"/>
      <c r="N23" s="142"/>
      <c r="O23" s="35">
        <f t="shared" si="5"/>
        <v>0</v>
      </c>
      <c r="P23" s="36">
        <f t="shared" si="1"/>
        <v>0</v>
      </c>
    </row>
    <row r="24" spans="2:16" hidden="1">
      <c r="B24" s="52"/>
      <c r="C24" s="145"/>
      <c r="D24" s="139"/>
      <c r="E24" s="139"/>
      <c r="F24" s="140"/>
      <c r="G24" s="141"/>
      <c r="H24" s="142"/>
      <c r="I24" s="143"/>
      <c r="J24" s="142"/>
      <c r="K24" s="141"/>
      <c r="L24" s="144"/>
      <c r="M24" s="141"/>
      <c r="N24" s="142"/>
      <c r="O24" s="35">
        <f t="shared" si="5"/>
        <v>0</v>
      </c>
      <c r="P24" s="36">
        <f t="shared" si="1"/>
        <v>0</v>
      </c>
    </row>
    <row r="25" spans="2:16" hidden="1">
      <c r="B25" s="52"/>
      <c r="C25" s="145"/>
      <c r="D25" s="139"/>
      <c r="E25" s="139"/>
      <c r="F25" s="140"/>
      <c r="G25" s="141"/>
      <c r="H25" s="142"/>
      <c r="I25" s="143"/>
      <c r="J25" s="142"/>
      <c r="K25" s="141"/>
      <c r="L25" s="144"/>
      <c r="M25" s="141"/>
      <c r="N25" s="142"/>
      <c r="O25" s="35">
        <f t="shared" ref="O25:O31" si="6">SUM(F25:N25)</f>
        <v>0</v>
      </c>
      <c r="P25" s="36">
        <f t="shared" si="1"/>
        <v>0</v>
      </c>
    </row>
    <row r="26" spans="2:16" hidden="1">
      <c r="B26" s="138"/>
      <c r="C26" s="145"/>
      <c r="D26" s="139"/>
      <c r="E26" s="139"/>
      <c r="F26" s="140"/>
      <c r="G26" s="141"/>
      <c r="H26" s="142"/>
      <c r="I26" s="143"/>
      <c r="J26" s="142"/>
      <c r="K26" s="141"/>
      <c r="L26" s="144"/>
      <c r="M26" s="141"/>
      <c r="N26" s="142"/>
      <c r="O26" s="35">
        <f t="shared" si="6"/>
        <v>0</v>
      </c>
      <c r="P26" s="36">
        <f t="shared" si="1"/>
        <v>0</v>
      </c>
    </row>
    <row r="27" spans="2:16" hidden="1">
      <c r="B27" s="138"/>
      <c r="C27" s="145"/>
      <c r="D27" s="139"/>
      <c r="E27" s="139"/>
      <c r="F27" s="140"/>
      <c r="G27" s="141"/>
      <c r="H27" s="142"/>
      <c r="I27" s="143"/>
      <c r="J27" s="142"/>
      <c r="K27" s="141"/>
      <c r="L27" s="144"/>
      <c r="M27" s="141"/>
      <c r="N27" s="142"/>
      <c r="O27" s="35">
        <f t="shared" si="6"/>
        <v>0</v>
      </c>
      <c r="P27" s="36">
        <f t="shared" si="1"/>
        <v>0</v>
      </c>
    </row>
    <row r="28" spans="2:16" hidden="1">
      <c r="B28" s="52"/>
      <c r="C28" s="145"/>
      <c r="D28" s="139"/>
      <c r="E28" s="139"/>
      <c r="F28" s="140"/>
      <c r="G28" s="141"/>
      <c r="H28" s="142"/>
      <c r="I28" s="143"/>
      <c r="J28" s="142"/>
      <c r="K28" s="141"/>
      <c r="L28" s="144"/>
      <c r="M28" s="141"/>
      <c r="N28" s="142"/>
      <c r="O28" s="35">
        <f t="shared" si="6"/>
        <v>0</v>
      </c>
      <c r="P28" s="36">
        <f t="shared" si="1"/>
        <v>0</v>
      </c>
    </row>
    <row r="29" spans="2:16" hidden="1">
      <c r="B29" s="52"/>
      <c r="C29" s="145"/>
      <c r="D29" s="139"/>
      <c r="E29" s="139"/>
      <c r="F29" s="140"/>
      <c r="G29" s="141"/>
      <c r="H29" s="142"/>
      <c r="I29" s="143"/>
      <c r="J29" s="142"/>
      <c r="K29" s="141"/>
      <c r="L29" s="144"/>
      <c r="M29" s="141"/>
      <c r="N29" s="142"/>
      <c r="O29" s="35">
        <f t="shared" si="6"/>
        <v>0</v>
      </c>
      <c r="P29" s="36">
        <f t="shared" si="1"/>
        <v>0</v>
      </c>
    </row>
    <row r="30" spans="2:16" hidden="1">
      <c r="B30" s="52"/>
      <c r="C30" s="145"/>
      <c r="D30" s="139"/>
      <c r="E30" s="139"/>
      <c r="F30" s="140"/>
      <c r="G30" s="141"/>
      <c r="H30" s="142"/>
      <c r="I30" s="143"/>
      <c r="J30" s="142"/>
      <c r="K30" s="141"/>
      <c r="L30" s="144"/>
      <c r="M30" s="141"/>
      <c r="N30" s="142"/>
      <c r="O30" s="35">
        <f t="shared" si="6"/>
        <v>0</v>
      </c>
      <c r="P30" s="36">
        <f t="shared" si="1"/>
        <v>0</v>
      </c>
    </row>
    <row r="31" spans="2:16" hidden="1">
      <c r="B31" s="52"/>
      <c r="C31" s="145"/>
      <c r="D31" s="139"/>
      <c r="E31" s="139"/>
      <c r="F31" s="140"/>
      <c r="G31" s="141"/>
      <c r="H31" s="142"/>
      <c r="I31" s="143"/>
      <c r="J31" s="142"/>
      <c r="K31" s="141"/>
      <c r="L31" s="144"/>
      <c r="M31" s="141"/>
      <c r="N31" s="142"/>
      <c r="O31" s="35">
        <f t="shared" si="6"/>
        <v>0</v>
      </c>
      <c r="P31" s="36">
        <f t="shared" si="1"/>
        <v>0</v>
      </c>
    </row>
    <row r="32" spans="2:16" hidden="1">
      <c r="B32" s="52"/>
      <c r="C32" s="145"/>
      <c r="D32" s="139"/>
      <c r="E32" s="139"/>
      <c r="F32" s="140"/>
      <c r="G32" s="141"/>
      <c r="H32" s="142"/>
      <c r="I32" s="143"/>
      <c r="J32" s="142"/>
      <c r="K32" s="141"/>
      <c r="L32" s="144"/>
      <c r="M32" s="141"/>
      <c r="N32" s="142"/>
      <c r="O32" s="35">
        <f t="shared" ref="O32:O33" si="7">SUM(F32:N32)</f>
        <v>0</v>
      </c>
      <c r="P32" s="36">
        <f t="shared" ref="P32:P43" si="8">(D32*$D$3)+(E32*$E$3)+(F32*$F$3)+(G32*$G$3)+(H32*$H$3)+(I32*$I$3)+(J32*$J$3)+(K32*$K$3)+(L32*$L$3)+(M32*$M$3)+(N32*$N$3)</f>
        <v>0</v>
      </c>
    </row>
    <row r="33" spans="2:16" hidden="1">
      <c r="B33" s="52"/>
      <c r="C33" s="145"/>
      <c r="D33" s="139"/>
      <c r="E33" s="139"/>
      <c r="F33" s="140"/>
      <c r="G33" s="141"/>
      <c r="H33" s="142"/>
      <c r="I33" s="143"/>
      <c r="J33" s="142"/>
      <c r="K33" s="141"/>
      <c r="L33" s="144"/>
      <c r="M33" s="141"/>
      <c r="N33" s="142"/>
      <c r="O33" s="35">
        <f t="shared" si="7"/>
        <v>0</v>
      </c>
      <c r="P33" s="36">
        <f t="shared" si="8"/>
        <v>0</v>
      </c>
    </row>
    <row r="34" spans="2:16" hidden="1">
      <c r="B34" s="52"/>
      <c r="C34" s="145"/>
      <c r="D34" s="139"/>
      <c r="E34" s="139"/>
      <c r="F34" s="140"/>
      <c r="G34" s="141"/>
      <c r="H34" s="142"/>
      <c r="I34" s="143"/>
      <c r="J34" s="142"/>
      <c r="K34" s="141"/>
      <c r="L34" s="144"/>
      <c r="M34" s="141"/>
      <c r="N34" s="142"/>
      <c r="O34" s="35">
        <f t="shared" ref="O34:O36" si="9">SUM(F34:N34)</f>
        <v>0</v>
      </c>
      <c r="P34" s="36">
        <f t="shared" si="8"/>
        <v>0</v>
      </c>
    </row>
    <row r="35" spans="2:16" hidden="1">
      <c r="B35" s="52"/>
      <c r="C35" s="145"/>
      <c r="D35" s="139"/>
      <c r="E35" s="139"/>
      <c r="F35" s="140"/>
      <c r="G35" s="141"/>
      <c r="H35" s="142"/>
      <c r="I35" s="143"/>
      <c r="J35" s="142"/>
      <c r="K35" s="141"/>
      <c r="L35" s="144"/>
      <c r="M35" s="141"/>
      <c r="N35" s="142"/>
      <c r="O35" s="35">
        <f t="shared" si="9"/>
        <v>0</v>
      </c>
      <c r="P35" s="36">
        <f t="shared" si="8"/>
        <v>0</v>
      </c>
    </row>
    <row r="36" spans="2:16" hidden="1">
      <c r="B36" s="52"/>
      <c r="C36" s="145"/>
      <c r="D36" s="139"/>
      <c r="E36" s="139"/>
      <c r="F36" s="140"/>
      <c r="G36" s="141"/>
      <c r="H36" s="142"/>
      <c r="I36" s="143"/>
      <c r="J36" s="142"/>
      <c r="K36" s="141"/>
      <c r="L36" s="144"/>
      <c r="M36" s="141"/>
      <c r="N36" s="142"/>
      <c r="O36" s="35">
        <f t="shared" si="9"/>
        <v>0</v>
      </c>
      <c r="P36" s="36">
        <f t="shared" si="8"/>
        <v>0</v>
      </c>
    </row>
    <row r="37" spans="2:16" hidden="1">
      <c r="B37" s="52"/>
      <c r="C37" s="145"/>
      <c r="D37" s="139"/>
      <c r="E37" s="139"/>
      <c r="F37" s="140"/>
      <c r="G37" s="141"/>
      <c r="H37" s="142"/>
      <c r="I37" s="143"/>
      <c r="J37" s="142"/>
      <c r="K37" s="141"/>
      <c r="L37" s="144"/>
      <c r="M37" s="141"/>
      <c r="N37" s="142"/>
      <c r="O37" s="35">
        <f t="shared" ref="O37:O43" si="10">SUM(F37:N37)</f>
        <v>0</v>
      </c>
      <c r="P37" s="36">
        <f t="shared" si="8"/>
        <v>0</v>
      </c>
    </row>
    <row r="38" spans="2:16" hidden="1">
      <c r="B38" s="138"/>
      <c r="C38" s="145"/>
      <c r="D38" s="139"/>
      <c r="E38" s="139"/>
      <c r="F38" s="140"/>
      <c r="G38" s="141"/>
      <c r="H38" s="142"/>
      <c r="I38" s="143"/>
      <c r="J38" s="142"/>
      <c r="K38" s="141"/>
      <c r="L38" s="144"/>
      <c r="M38" s="141"/>
      <c r="N38" s="142"/>
      <c r="O38" s="35">
        <f t="shared" si="10"/>
        <v>0</v>
      </c>
      <c r="P38" s="36">
        <f t="shared" si="8"/>
        <v>0</v>
      </c>
    </row>
    <row r="39" spans="2:16" hidden="1">
      <c r="B39" s="138"/>
      <c r="C39" s="145"/>
      <c r="D39" s="139"/>
      <c r="E39" s="139"/>
      <c r="F39" s="140"/>
      <c r="G39" s="141"/>
      <c r="H39" s="142"/>
      <c r="I39" s="143"/>
      <c r="J39" s="142"/>
      <c r="K39" s="141"/>
      <c r="L39" s="144"/>
      <c r="M39" s="141"/>
      <c r="N39" s="142"/>
      <c r="O39" s="35">
        <f t="shared" si="10"/>
        <v>0</v>
      </c>
      <c r="P39" s="36">
        <f t="shared" si="8"/>
        <v>0</v>
      </c>
    </row>
    <row r="40" spans="2:16" hidden="1">
      <c r="B40" s="52"/>
      <c r="C40" s="145"/>
      <c r="D40" s="139"/>
      <c r="E40" s="139"/>
      <c r="F40" s="140"/>
      <c r="G40" s="141"/>
      <c r="H40" s="142"/>
      <c r="I40" s="143"/>
      <c r="J40" s="142"/>
      <c r="K40" s="141"/>
      <c r="L40" s="144"/>
      <c r="M40" s="141"/>
      <c r="N40" s="142"/>
      <c r="O40" s="35">
        <f t="shared" si="10"/>
        <v>0</v>
      </c>
      <c r="P40" s="36">
        <f t="shared" si="8"/>
        <v>0</v>
      </c>
    </row>
    <row r="41" spans="2:16" hidden="1">
      <c r="B41" s="52"/>
      <c r="C41" s="145"/>
      <c r="D41" s="139"/>
      <c r="E41" s="139"/>
      <c r="F41" s="140"/>
      <c r="G41" s="141"/>
      <c r="H41" s="142"/>
      <c r="I41" s="143"/>
      <c r="J41" s="142"/>
      <c r="K41" s="141"/>
      <c r="L41" s="144"/>
      <c r="M41" s="141"/>
      <c r="N41" s="142"/>
      <c r="O41" s="35">
        <f t="shared" si="10"/>
        <v>0</v>
      </c>
      <c r="P41" s="36">
        <f t="shared" si="8"/>
        <v>0</v>
      </c>
    </row>
    <row r="42" spans="2:16" hidden="1">
      <c r="B42" s="52"/>
      <c r="C42" s="145"/>
      <c r="D42" s="139"/>
      <c r="E42" s="139"/>
      <c r="F42" s="140"/>
      <c r="G42" s="141"/>
      <c r="H42" s="142"/>
      <c r="I42" s="143"/>
      <c r="J42" s="142"/>
      <c r="K42" s="141"/>
      <c r="L42" s="144"/>
      <c r="M42" s="141"/>
      <c r="N42" s="142"/>
      <c r="O42" s="35">
        <f t="shared" si="10"/>
        <v>0</v>
      </c>
      <c r="P42" s="36">
        <f t="shared" si="8"/>
        <v>0</v>
      </c>
    </row>
    <row r="43" spans="2:16" hidden="1">
      <c r="B43" s="52"/>
      <c r="C43" s="145"/>
      <c r="D43" s="139"/>
      <c r="E43" s="139"/>
      <c r="F43" s="140"/>
      <c r="G43" s="141"/>
      <c r="H43" s="142"/>
      <c r="I43" s="143"/>
      <c r="J43" s="142"/>
      <c r="K43" s="141"/>
      <c r="L43" s="144"/>
      <c r="M43" s="141"/>
      <c r="N43" s="142"/>
      <c r="O43" s="35">
        <f t="shared" si="10"/>
        <v>0</v>
      </c>
      <c r="P43" s="36">
        <f t="shared" si="8"/>
        <v>0</v>
      </c>
    </row>
    <row r="44" spans="2:16" hidden="1">
      <c r="B44" s="52"/>
      <c r="C44" s="145"/>
      <c r="D44" s="139"/>
      <c r="E44" s="139"/>
      <c r="F44" s="140"/>
      <c r="G44" s="141"/>
      <c r="H44" s="142"/>
      <c r="I44" s="143"/>
      <c r="J44" s="142"/>
      <c r="K44" s="141"/>
      <c r="L44" s="144"/>
      <c r="M44" s="141"/>
      <c r="N44" s="142"/>
      <c r="O44" s="35">
        <f t="shared" si="0"/>
        <v>0</v>
      </c>
      <c r="P44" s="36">
        <f t="shared" ref="P44:P47" si="11">(D44*$D$3)+(E44*$E$3)+(F44*$F$3)+(G44*$G$3)+(H44*$H$3)+(I44*$I$3)+(J44*$J$3)+(K44*$K$3)+(L44*$L$3)+(M44*$M$3)+(N44*$N$3)</f>
        <v>0</v>
      </c>
    </row>
    <row r="45" spans="2:16" hidden="1">
      <c r="B45" s="52"/>
      <c r="C45" s="145"/>
      <c r="D45" s="139"/>
      <c r="E45" s="139"/>
      <c r="F45" s="140"/>
      <c r="G45" s="141"/>
      <c r="H45" s="142"/>
      <c r="I45" s="143"/>
      <c r="J45" s="142"/>
      <c r="K45" s="141"/>
      <c r="L45" s="144"/>
      <c r="M45" s="141"/>
      <c r="N45" s="142"/>
      <c r="O45" s="35">
        <f t="shared" si="0"/>
        <v>0</v>
      </c>
      <c r="P45" s="36">
        <f t="shared" si="11"/>
        <v>0</v>
      </c>
    </row>
    <row r="46" spans="2:16" hidden="1">
      <c r="B46" s="52"/>
      <c r="C46" s="145"/>
      <c r="D46" s="139"/>
      <c r="E46" s="139"/>
      <c r="F46" s="140"/>
      <c r="G46" s="141"/>
      <c r="H46" s="142"/>
      <c r="I46" s="143"/>
      <c r="J46" s="142"/>
      <c r="K46" s="141"/>
      <c r="L46" s="144"/>
      <c r="M46" s="141"/>
      <c r="N46" s="142"/>
      <c r="O46" s="35">
        <f t="shared" ref="O46" si="12">SUM(F46:N46)</f>
        <v>0</v>
      </c>
      <c r="P46" s="36">
        <f t="shared" si="11"/>
        <v>0</v>
      </c>
    </row>
    <row r="47" spans="2:16" hidden="1">
      <c r="B47" s="124"/>
      <c r="C47" s="131"/>
      <c r="D47" s="125"/>
      <c r="E47" s="125"/>
      <c r="F47" s="126"/>
      <c r="G47" s="127"/>
      <c r="H47" s="128"/>
      <c r="I47" s="129"/>
      <c r="J47" s="128"/>
      <c r="K47" s="127"/>
      <c r="L47" s="130"/>
      <c r="M47" s="127"/>
      <c r="N47" s="128"/>
      <c r="O47" s="35">
        <f>SUM(F47:N47)</f>
        <v>0</v>
      </c>
      <c r="P47" s="36">
        <f t="shared" si="11"/>
        <v>0</v>
      </c>
    </row>
    <row r="48" spans="2:16" ht="12" hidden="1" thickBot="1">
      <c r="B48" s="37" t="s">
        <v>21</v>
      </c>
      <c r="C48" s="37">
        <f t="shared" ref="C48:P48" si="13">SUM(C7:C47)</f>
        <v>0</v>
      </c>
      <c r="D48" s="37">
        <f t="shared" si="13"/>
        <v>0</v>
      </c>
      <c r="E48" s="37">
        <f t="shared" si="13"/>
        <v>0</v>
      </c>
      <c r="F48" s="37">
        <f t="shared" si="13"/>
        <v>0</v>
      </c>
      <c r="G48" s="37">
        <f t="shared" si="13"/>
        <v>0</v>
      </c>
      <c r="H48" s="37">
        <f t="shared" si="13"/>
        <v>0</v>
      </c>
      <c r="I48" s="37">
        <f t="shared" si="13"/>
        <v>0</v>
      </c>
      <c r="J48" s="37">
        <f t="shared" si="13"/>
        <v>0</v>
      </c>
      <c r="K48" s="37">
        <f t="shared" si="13"/>
        <v>0</v>
      </c>
      <c r="L48" s="37">
        <f t="shared" si="13"/>
        <v>0</v>
      </c>
      <c r="M48" s="37">
        <f t="shared" si="13"/>
        <v>0</v>
      </c>
      <c r="N48" s="37">
        <f t="shared" si="13"/>
        <v>0</v>
      </c>
      <c r="O48" s="37">
        <f t="shared" si="13"/>
        <v>0</v>
      </c>
      <c r="P48" s="37">
        <f t="shared" si="13"/>
        <v>0</v>
      </c>
    </row>
    <row r="49" spans="2:16" hidden="1">
      <c r="F49" s="38"/>
      <c r="G49" s="38"/>
      <c r="H49" s="38"/>
      <c r="I49" s="38"/>
      <c r="J49" s="38"/>
      <c r="K49" s="38"/>
      <c r="L49" s="38"/>
      <c r="M49" s="38"/>
      <c r="N49" s="38"/>
    </row>
    <row r="50" spans="2:16">
      <c r="B50" s="13"/>
      <c r="C50" s="13"/>
      <c r="D50" s="13"/>
      <c r="E50" s="13"/>
      <c r="F50" s="30"/>
      <c r="G50" s="30"/>
      <c r="H50" s="30"/>
      <c r="I50" s="30"/>
      <c r="J50" s="30"/>
      <c r="K50" s="30"/>
      <c r="L50" s="30"/>
      <c r="M50" s="30"/>
      <c r="N50" s="30"/>
      <c r="O50" s="13"/>
      <c r="P50" s="13"/>
    </row>
    <row r="51" spans="2:16" ht="12" thickBot="1">
      <c r="B51" s="32" t="s">
        <v>25</v>
      </c>
      <c r="C51" s="32"/>
      <c r="D51" s="32"/>
      <c r="E51" s="32"/>
      <c r="F51" s="33"/>
      <c r="G51" s="33"/>
      <c r="H51" s="33"/>
      <c r="I51" s="33"/>
      <c r="J51" s="33"/>
      <c r="K51" s="33"/>
      <c r="L51" s="33"/>
      <c r="M51" s="33"/>
      <c r="N51" s="33"/>
      <c r="O51" s="34"/>
      <c r="P51" s="34"/>
    </row>
    <row r="52" spans="2:16">
      <c r="B52" s="52" t="s">
        <v>40</v>
      </c>
      <c r="C52" s="57"/>
      <c r="D52" s="48"/>
      <c r="E52" s="48"/>
      <c r="F52" s="49"/>
      <c r="G52" s="53">
        <v>726</v>
      </c>
      <c r="H52" s="54"/>
      <c r="I52" s="55">
        <v>15</v>
      </c>
      <c r="J52" s="54"/>
      <c r="K52" s="53"/>
      <c r="L52" s="56"/>
      <c r="M52" s="53"/>
      <c r="N52" s="54"/>
      <c r="O52" s="35">
        <f>SUM(F52:N52)</f>
        <v>741</v>
      </c>
      <c r="P52" s="36">
        <f t="shared" ref="P52:P54" si="14">(D52*$D$3)+(E52*$E$3)+(F52*$F$3)+(G52*$G$3)+(H52*$H$3)+(I52*$I$3)+(J52*$J$3)+(K52*$K$3)+(L52*$L$3)+(M52*$M$3)+(N52*$N$3)</f>
        <v>189</v>
      </c>
    </row>
    <row r="53" spans="2:16">
      <c r="B53" s="52"/>
      <c r="C53" s="47"/>
      <c r="D53" s="48"/>
      <c r="E53" s="48"/>
      <c r="F53" s="49"/>
      <c r="G53" s="53"/>
      <c r="H53" s="54"/>
      <c r="I53" s="55"/>
      <c r="J53" s="54"/>
      <c r="K53" s="53"/>
      <c r="L53" s="56"/>
      <c r="M53" s="53"/>
      <c r="N53" s="54"/>
      <c r="O53" s="35">
        <f>SUM(F53:N53)</f>
        <v>0</v>
      </c>
      <c r="P53" s="36">
        <f t="shared" si="14"/>
        <v>0</v>
      </c>
    </row>
    <row r="54" spans="2:16">
      <c r="B54" s="52"/>
      <c r="C54" s="47"/>
      <c r="D54" s="48"/>
      <c r="E54" s="48"/>
      <c r="F54" s="49"/>
      <c r="G54" s="53"/>
      <c r="H54" s="54"/>
      <c r="I54" s="55"/>
      <c r="J54" s="54"/>
      <c r="K54" s="53"/>
      <c r="L54" s="56"/>
      <c r="M54" s="53"/>
      <c r="N54" s="54"/>
      <c r="O54" s="35">
        <f>SUM(F54:N54)</f>
        <v>0</v>
      </c>
      <c r="P54" s="36">
        <f t="shared" si="14"/>
        <v>0</v>
      </c>
    </row>
    <row r="55" spans="2:16" ht="12" thickBot="1">
      <c r="B55" s="37" t="s">
        <v>21</v>
      </c>
      <c r="C55" s="37">
        <f>SUM(C52:C54)</f>
        <v>0</v>
      </c>
      <c r="D55" s="37">
        <f>SUM(D52:D54)</f>
        <v>0</v>
      </c>
      <c r="E55" s="37">
        <f>SUM(E52:E54)</f>
        <v>0</v>
      </c>
      <c r="F55" s="37">
        <f>SUM(F52:F54)</f>
        <v>0</v>
      </c>
      <c r="G55" s="37">
        <f>SUM(G52:G54)</f>
        <v>726</v>
      </c>
      <c r="H55" s="37">
        <f t="shared" ref="H55:P55" si="15">SUM(H52:H54)</f>
        <v>0</v>
      </c>
      <c r="I55" s="37">
        <f t="shared" si="15"/>
        <v>15</v>
      </c>
      <c r="J55" s="37">
        <f t="shared" si="15"/>
        <v>0</v>
      </c>
      <c r="K55" s="37">
        <f t="shared" si="15"/>
        <v>0</v>
      </c>
      <c r="L55" s="37">
        <f t="shared" si="15"/>
        <v>0</v>
      </c>
      <c r="M55" s="37">
        <f t="shared" si="15"/>
        <v>0</v>
      </c>
      <c r="N55" s="37">
        <f t="shared" si="15"/>
        <v>0</v>
      </c>
      <c r="O55" s="39">
        <f t="shared" si="15"/>
        <v>741</v>
      </c>
      <c r="P55" s="39">
        <f t="shared" si="15"/>
        <v>189</v>
      </c>
    </row>
    <row r="56" spans="2:16">
      <c r="G56" s="38"/>
    </row>
    <row r="57" spans="2:16" hidden="1">
      <c r="B57" s="13"/>
      <c r="C57" s="13"/>
      <c r="D57" s="13"/>
      <c r="E57" s="13"/>
      <c r="F57" s="30"/>
      <c r="G57" s="30"/>
      <c r="H57" s="30"/>
      <c r="I57" s="30"/>
      <c r="J57" s="30"/>
      <c r="K57" s="30"/>
      <c r="L57" s="30"/>
      <c r="M57" s="30"/>
      <c r="N57" s="30"/>
      <c r="O57" s="13"/>
      <c r="P57" s="13"/>
    </row>
    <row r="58" spans="2:16" ht="12" hidden="1" thickBot="1">
      <c r="B58" s="32" t="s">
        <v>50</v>
      </c>
      <c r="C58" s="32"/>
      <c r="D58" s="32"/>
      <c r="E58" s="32"/>
      <c r="F58" s="33"/>
      <c r="G58" s="33"/>
      <c r="H58" s="33"/>
      <c r="I58" s="33"/>
      <c r="J58" s="33"/>
      <c r="K58" s="33"/>
      <c r="L58" s="33"/>
      <c r="M58" s="33"/>
      <c r="N58" s="33"/>
      <c r="O58" s="34"/>
      <c r="P58" s="34"/>
    </row>
    <row r="59" spans="2:16" hidden="1">
      <c r="B59" s="52"/>
      <c r="C59" s="57"/>
      <c r="D59" s="48"/>
      <c r="E59" s="48"/>
      <c r="F59" s="49"/>
      <c r="G59" s="53"/>
      <c r="H59" s="54"/>
      <c r="I59" s="55"/>
      <c r="J59" s="54"/>
      <c r="K59" s="53"/>
      <c r="L59" s="56"/>
      <c r="M59" s="53"/>
      <c r="N59" s="54"/>
      <c r="O59" s="35">
        <f t="shared" ref="O59:O70" si="16">SUM(F59:N59)</f>
        <v>0</v>
      </c>
      <c r="P59" s="36">
        <f t="shared" ref="P59:P70" si="17">(D59*$D$3)+(E59*$E$3)+(F59*$F$3)+(G59*$G$3)+(H59*$H$3)+(I59*$I$3)+(J59*$J$3)+(K59*$K$3)+(L59*$L$3)+(M59*$M$3)+(N59*$N$3)</f>
        <v>0</v>
      </c>
    </row>
    <row r="60" spans="2:16" hidden="1">
      <c r="B60" s="52"/>
      <c r="C60" s="47"/>
      <c r="D60" s="48"/>
      <c r="E60" s="48"/>
      <c r="F60" s="49"/>
      <c r="G60" s="53"/>
      <c r="H60" s="54"/>
      <c r="I60" s="55"/>
      <c r="J60" s="54"/>
      <c r="K60" s="53"/>
      <c r="L60" s="56"/>
      <c r="M60" s="53"/>
      <c r="N60" s="54"/>
      <c r="O60" s="35">
        <f t="shared" si="16"/>
        <v>0</v>
      </c>
      <c r="P60" s="36">
        <f t="shared" si="17"/>
        <v>0</v>
      </c>
    </row>
    <row r="61" spans="2:16" hidden="1">
      <c r="B61" s="52"/>
      <c r="C61" s="47"/>
      <c r="D61" s="48"/>
      <c r="E61" s="48"/>
      <c r="F61" s="49"/>
      <c r="G61" s="53"/>
      <c r="H61" s="54"/>
      <c r="I61" s="55"/>
      <c r="J61" s="54"/>
      <c r="K61" s="53"/>
      <c r="L61" s="56"/>
      <c r="M61" s="53"/>
      <c r="N61" s="54"/>
      <c r="O61" s="35">
        <f t="shared" si="16"/>
        <v>0</v>
      </c>
      <c r="P61" s="36">
        <f t="shared" si="17"/>
        <v>0</v>
      </c>
    </row>
    <row r="62" spans="2:16" hidden="1">
      <c r="B62" s="52"/>
      <c r="C62" s="47"/>
      <c r="D62" s="48"/>
      <c r="E62" s="48"/>
      <c r="F62" s="49"/>
      <c r="G62" s="53"/>
      <c r="H62" s="54"/>
      <c r="I62" s="55"/>
      <c r="J62" s="54"/>
      <c r="K62" s="53"/>
      <c r="L62" s="56"/>
      <c r="M62" s="53"/>
      <c r="N62" s="54"/>
      <c r="O62" s="35">
        <f t="shared" si="16"/>
        <v>0</v>
      </c>
      <c r="P62" s="36">
        <f t="shared" si="17"/>
        <v>0</v>
      </c>
    </row>
    <row r="63" spans="2:16" hidden="1">
      <c r="B63" s="52"/>
      <c r="C63" s="47"/>
      <c r="D63" s="48"/>
      <c r="E63" s="48"/>
      <c r="F63" s="49"/>
      <c r="G63" s="53"/>
      <c r="H63" s="54"/>
      <c r="I63" s="55"/>
      <c r="J63" s="54"/>
      <c r="K63" s="53"/>
      <c r="L63" s="56"/>
      <c r="M63" s="53"/>
      <c r="N63" s="54"/>
      <c r="O63" s="35">
        <f t="shared" si="16"/>
        <v>0</v>
      </c>
      <c r="P63" s="36">
        <f t="shared" si="17"/>
        <v>0</v>
      </c>
    </row>
    <row r="64" spans="2:16" hidden="1">
      <c r="B64" s="52"/>
      <c r="C64" s="47"/>
      <c r="D64" s="48"/>
      <c r="E64" s="48"/>
      <c r="F64" s="49"/>
      <c r="G64" s="53"/>
      <c r="H64" s="54"/>
      <c r="I64" s="55"/>
      <c r="J64" s="54"/>
      <c r="K64" s="53"/>
      <c r="L64" s="56"/>
      <c r="M64" s="53"/>
      <c r="N64" s="54"/>
      <c r="O64" s="35">
        <f t="shared" si="16"/>
        <v>0</v>
      </c>
      <c r="P64" s="36">
        <f t="shared" ref="P64:P67" si="18">(D64*$D$3)+(E64*$E$3)+(F64*$F$3)+(G64*$G$3)+(H64*$H$3)+(I64*$I$3)+(J64*$J$3)+(K64*$K$3)+(L64*$L$3)+(M64*$M$3)+(N64*$N$3)</f>
        <v>0</v>
      </c>
    </row>
    <row r="65" spans="2:16" hidden="1">
      <c r="B65" s="52"/>
      <c r="C65" s="47"/>
      <c r="D65" s="48"/>
      <c r="E65" s="48"/>
      <c r="F65" s="49"/>
      <c r="G65" s="53"/>
      <c r="H65" s="54"/>
      <c r="I65" s="55"/>
      <c r="J65" s="54"/>
      <c r="K65" s="53"/>
      <c r="L65" s="56"/>
      <c r="M65" s="53"/>
      <c r="N65" s="54"/>
      <c r="O65" s="35">
        <f t="shared" si="16"/>
        <v>0</v>
      </c>
      <c r="P65" s="36">
        <f t="shared" si="18"/>
        <v>0</v>
      </c>
    </row>
    <row r="66" spans="2:16" hidden="1">
      <c r="B66" s="52"/>
      <c r="C66" s="47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 t="shared" si="16"/>
        <v>0</v>
      </c>
      <c r="P66" s="36">
        <f t="shared" si="18"/>
        <v>0</v>
      </c>
    </row>
    <row r="67" spans="2:16" hidden="1">
      <c r="B67" s="52"/>
      <c r="C67" s="47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 t="shared" si="16"/>
        <v>0</v>
      </c>
      <c r="P67" s="36">
        <f t="shared" si="18"/>
        <v>0</v>
      </c>
    </row>
    <row r="68" spans="2:16" hidden="1">
      <c r="B68" s="52"/>
      <c r="C68" s="47"/>
      <c r="D68" s="48"/>
      <c r="E68" s="48"/>
      <c r="F68" s="49"/>
      <c r="G68" s="53"/>
      <c r="H68" s="54"/>
      <c r="I68" s="55"/>
      <c r="J68" s="54"/>
      <c r="K68" s="53"/>
      <c r="L68" s="56"/>
      <c r="M68" s="53"/>
      <c r="N68" s="54"/>
      <c r="O68" s="35">
        <f t="shared" si="16"/>
        <v>0</v>
      </c>
      <c r="P68" s="36">
        <f t="shared" ref="P68:P69" si="19">(D68*$D$3)+(E68*$E$3)+(F68*$F$3)+(G68*$G$3)+(H68*$H$3)+(I68*$I$3)+(J68*$J$3)+(K68*$K$3)+(L68*$L$3)+(M68*$M$3)+(N68*$N$3)</f>
        <v>0</v>
      </c>
    </row>
    <row r="69" spans="2:16" hidden="1">
      <c r="B69" s="52"/>
      <c r="C69" s="47"/>
      <c r="D69" s="48"/>
      <c r="E69" s="48"/>
      <c r="F69" s="49"/>
      <c r="G69" s="53"/>
      <c r="H69" s="54"/>
      <c r="I69" s="55"/>
      <c r="J69" s="54"/>
      <c r="K69" s="53"/>
      <c r="L69" s="56"/>
      <c r="M69" s="53"/>
      <c r="N69" s="54"/>
      <c r="O69" s="35">
        <f t="shared" si="16"/>
        <v>0</v>
      </c>
      <c r="P69" s="36">
        <f t="shared" si="19"/>
        <v>0</v>
      </c>
    </row>
    <row r="70" spans="2:16" hidden="1">
      <c r="B70" s="52"/>
      <c r="C70" s="47"/>
      <c r="D70" s="48"/>
      <c r="E70" s="48"/>
      <c r="F70" s="49"/>
      <c r="G70" s="53"/>
      <c r="H70" s="54"/>
      <c r="I70" s="55"/>
      <c r="J70" s="54"/>
      <c r="K70" s="53"/>
      <c r="L70" s="56"/>
      <c r="M70" s="53"/>
      <c r="N70" s="54"/>
      <c r="O70" s="35">
        <f t="shared" si="16"/>
        <v>0</v>
      </c>
      <c r="P70" s="36">
        <f t="shared" si="17"/>
        <v>0</v>
      </c>
    </row>
    <row r="71" spans="2:16" ht="12" hidden="1" thickBot="1">
      <c r="B71" s="37" t="s">
        <v>21</v>
      </c>
      <c r="C71" s="37">
        <f t="shared" ref="C71:P71" si="20">SUM(C59:C70)</f>
        <v>0</v>
      </c>
      <c r="D71" s="37">
        <f t="shared" si="20"/>
        <v>0</v>
      </c>
      <c r="E71" s="37">
        <f t="shared" si="20"/>
        <v>0</v>
      </c>
      <c r="F71" s="37">
        <f t="shared" si="20"/>
        <v>0</v>
      </c>
      <c r="G71" s="37">
        <f t="shared" si="20"/>
        <v>0</v>
      </c>
      <c r="H71" s="37">
        <f t="shared" si="20"/>
        <v>0</v>
      </c>
      <c r="I71" s="37">
        <f t="shared" si="20"/>
        <v>0</v>
      </c>
      <c r="J71" s="37">
        <f t="shared" si="20"/>
        <v>0</v>
      </c>
      <c r="K71" s="37">
        <f t="shared" si="20"/>
        <v>0</v>
      </c>
      <c r="L71" s="37">
        <f t="shared" si="20"/>
        <v>0</v>
      </c>
      <c r="M71" s="37">
        <f t="shared" si="20"/>
        <v>0</v>
      </c>
      <c r="N71" s="37">
        <f t="shared" si="20"/>
        <v>0</v>
      </c>
      <c r="O71" s="39">
        <f t="shared" si="20"/>
        <v>0</v>
      </c>
      <c r="P71" s="39">
        <f t="shared" si="20"/>
        <v>0</v>
      </c>
    </row>
    <row r="72" spans="2:16" hidden="1">
      <c r="G72" s="38"/>
    </row>
    <row r="73" spans="2:16" ht="12.75">
      <c r="B73" s="2"/>
      <c r="C73" s="2"/>
      <c r="D73" s="2"/>
      <c r="E73" s="2"/>
      <c r="F73" s="43"/>
      <c r="G73" s="43"/>
      <c r="H73" s="43"/>
      <c r="I73" s="43"/>
      <c r="J73" s="43"/>
      <c r="K73" s="43"/>
      <c r="L73" s="43"/>
      <c r="M73" s="43"/>
      <c r="N73" s="43"/>
      <c r="O73" s="2"/>
      <c r="P73" s="2"/>
    </row>
    <row r="74" spans="2:16">
      <c r="M74" s="44" t="s">
        <v>21</v>
      </c>
      <c r="O74" s="45">
        <f>O71+O55+O48</f>
        <v>741</v>
      </c>
      <c r="P74" s="46">
        <f>P71+P55+P48</f>
        <v>189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44"/>
  <sheetViews>
    <sheetView zoomScaleNormal="100" workbookViewId="0">
      <selection activeCell="O44" sqref="O44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49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2" thickBot="1">
      <c r="B6" s="32" t="s">
        <v>34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28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2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98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2" thickBot="1">
      <c r="B13" s="32" t="s">
        <v>54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/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9" si="3">SUM(F14:N14)</f>
        <v>0</v>
      </c>
      <c r="P14" s="36">
        <f t="shared" ref="P14:P19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>
      <c r="B16" s="52"/>
      <c r="C16" s="47"/>
      <c r="D16" s="48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35">
        <f t="shared" si="3"/>
        <v>0</v>
      </c>
      <c r="P16" s="36">
        <f t="shared" si="4"/>
        <v>0</v>
      </c>
    </row>
    <row r="17" spans="2:16">
      <c r="B17" s="52"/>
      <c r="C17" s="47"/>
      <c r="D17" s="48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35">
        <f t="shared" si="3"/>
        <v>0</v>
      </c>
      <c r="P17" s="36">
        <f t="shared" si="4"/>
        <v>0</v>
      </c>
    </row>
    <row r="18" spans="2:16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3"/>
        <v>0</v>
      </c>
      <c r="P18" s="36">
        <f t="shared" si="4"/>
        <v>0</v>
      </c>
    </row>
    <row r="19" spans="2:16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3"/>
        <v>0</v>
      </c>
      <c r="P19" s="36">
        <f t="shared" si="4"/>
        <v>0</v>
      </c>
    </row>
    <row r="20" spans="2:16" ht="12" thickBot="1">
      <c r="B20" s="37" t="s">
        <v>21</v>
      </c>
      <c r="C20" s="37">
        <f>SUM(C19:C19)</f>
        <v>0</v>
      </c>
      <c r="D20" s="37">
        <f>SUM(D14:D19)</f>
        <v>0</v>
      </c>
      <c r="E20" s="37">
        <f>SUM(E14:E19)</f>
        <v>0</v>
      </c>
      <c r="F20" s="37">
        <f>SUM(F19:F19)</f>
        <v>0</v>
      </c>
      <c r="G20" s="40">
        <f t="shared" ref="G20:P20" si="5">SUM(G14:G19)</f>
        <v>0</v>
      </c>
      <c r="H20" s="40">
        <f t="shared" si="5"/>
        <v>0</v>
      </c>
      <c r="I20" s="40">
        <f t="shared" si="5"/>
        <v>0</v>
      </c>
      <c r="J20" s="40">
        <f t="shared" si="5"/>
        <v>0</v>
      </c>
      <c r="K20" s="40">
        <f t="shared" si="5"/>
        <v>0</v>
      </c>
      <c r="L20" s="40">
        <f t="shared" si="5"/>
        <v>0</v>
      </c>
      <c r="M20" s="40">
        <f t="shared" si="5"/>
        <v>0</v>
      </c>
      <c r="N20" s="40">
        <f t="shared" si="5"/>
        <v>0</v>
      </c>
      <c r="O20" s="41">
        <f t="shared" si="5"/>
        <v>0</v>
      </c>
      <c r="P20" s="42">
        <f t="shared" si="5"/>
        <v>0</v>
      </c>
    </row>
    <row r="22" spans="2:16">
      <c r="B22" s="44"/>
      <c r="C22" s="44"/>
      <c r="D22" s="44"/>
      <c r="E22" s="44"/>
      <c r="F22" s="44"/>
      <c r="G22" s="45"/>
      <c r="H22" s="45"/>
      <c r="I22" s="45"/>
      <c r="J22" s="45"/>
      <c r="K22" s="45"/>
      <c r="L22" s="45"/>
      <c r="M22" s="45"/>
      <c r="N22" s="45"/>
      <c r="O22" s="50"/>
      <c r="P22" s="51"/>
    </row>
    <row r="23" spans="2:16" ht="12" thickBot="1">
      <c r="B23" s="32" t="s">
        <v>33</v>
      </c>
      <c r="C23" s="32"/>
      <c r="D23" s="32"/>
      <c r="E23" s="32"/>
      <c r="F23" s="33"/>
      <c r="G23" s="33"/>
      <c r="H23" s="33"/>
      <c r="I23" s="33"/>
      <c r="J23" s="33"/>
      <c r="K23" s="33"/>
      <c r="L23" s="33"/>
      <c r="M23" s="33"/>
      <c r="N23" s="33"/>
      <c r="O23" s="34"/>
      <c r="P23" s="34"/>
    </row>
    <row r="24" spans="2:16">
      <c r="B24" s="52"/>
      <c r="C24" s="57"/>
      <c r="D24" s="48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35">
        <f t="shared" ref="O24:O31" si="6">SUM(F24:N24)</f>
        <v>0</v>
      </c>
      <c r="P24" s="36">
        <f t="shared" ref="P24:P31" si="7">(D24*$D$3)+(E24*$E$3)+(F24*$F$3)+(G24*$G$3)+(H24*$H$3)+(I24*$I$3)+(J24*$J$3)+(K24*$K$3)+(L24*$L$3)+(M24*$M$3)+(N24*$N$3)</f>
        <v>0</v>
      </c>
    </row>
    <row r="25" spans="2:16">
      <c r="B25" s="52"/>
      <c r="C25" s="4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si="6"/>
        <v>0</v>
      </c>
      <c r="P25" s="36">
        <f t="shared" si="7"/>
        <v>0</v>
      </c>
    </row>
    <row r="26" spans="2:16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6"/>
        <v>0</v>
      </c>
      <c r="P26" s="36">
        <f t="shared" si="7"/>
        <v>0</v>
      </c>
    </row>
    <row r="27" spans="2:16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ref="O27:O28" si="8">SUM(F27:N27)</f>
        <v>0</v>
      </c>
      <c r="P27" s="36">
        <f t="shared" ref="P27:P28" si="9">(D27*$D$3)+(E27*$E$3)+(F27*$F$3)+(G27*$G$3)+(H27*$H$3)+(I27*$I$3)+(J27*$J$3)+(K27*$K$3)+(L27*$L$3)+(M27*$M$3)+(N27*$N$3)</f>
        <v>0</v>
      </c>
    </row>
    <row r="28" spans="2:16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8"/>
        <v>0</v>
      </c>
      <c r="P28" s="36">
        <f t="shared" si="9"/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6"/>
        <v>0</v>
      </c>
      <c r="P29" s="36">
        <f t="shared" si="7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ref="O30" si="10">SUM(F30:N30)</f>
        <v>0</v>
      </c>
      <c r="P30" s="36">
        <f t="shared" ref="P30" si="11">(D30*$D$3)+(E30*$E$3)+(F30*$F$3)+(G30*$G$3)+(H30*$H$3)+(I30*$I$3)+(J30*$J$3)+(K30*$K$3)+(L30*$L$3)+(M30*$M$3)+(N30*$N$3)</f>
        <v>0</v>
      </c>
    </row>
    <row r="31" spans="2:16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t="12" thickBot="1">
      <c r="B32" s="37" t="s">
        <v>21</v>
      </c>
      <c r="C32" s="37">
        <f t="shared" ref="C32:P32" si="12">SUM(C24:C31)</f>
        <v>0</v>
      </c>
      <c r="D32" s="37">
        <f t="shared" si="12"/>
        <v>0</v>
      </c>
      <c r="E32" s="37">
        <f t="shared" si="12"/>
        <v>0</v>
      </c>
      <c r="F32" s="37">
        <f t="shared" si="12"/>
        <v>0</v>
      </c>
      <c r="G32" s="40">
        <f t="shared" si="12"/>
        <v>0</v>
      </c>
      <c r="H32" s="40">
        <f t="shared" si="12"/>
        <v>0</v>
      </c>
      <c r="I32" s="40">
        <f t="shared" si="12"/>
        <v>0</v>
      </c>
      <c r="J32" s="40">
        <f t="shared" si="12"/>
        <v>0</v>
      </c>
      <c r="K32" s="40">
        <f t="shared" si="12"/>
        <v>0</v>
      </c>
      <c r="L32" s="40">
        <f t="shared" si="12"/>
        <v>0</v>
      </c>
      <c r="M32" s="40">
        <f t="shared" si="12"/>
        <v>0</v>
      </c>
      <c r="N32" s="40">
        <f t="shared" si="12"/>
        <v>0</v>
      </c>
      <c r="O32" s="41">
        <f t="shared" si="12"/>
        <v>0</v>
      </c>
      <c r="P32" s="42">
        <f t="shared" si="12"/>
        <v>0</v>
      </c>
    </row>
    <row r="33" spans="2:16">
      <c r="B33" s="44"/>
      <c r="C33" s="44"/>
      <c r="D33" s="44"/>
      <c r="E33" s="44"/>
      <c r="F33" s="44"/>
      <c r="G33" s="45"/>
      <c r="H33" s="45"/>
      <c r="I33" s="45"/>
      <c r="J33" s="45"/>
      <c r="K33" s="45"/>
      <c r="L33" s="45"/>
      <c r="M33" s="45"/>
      <c r="N33" s="45"/>
      <c r="O33" s="50"/>
      <c r="P33" s="51"/>
    </row>
    <row r="35" spans="2:16" ht="12" thickBot="1">
      <c r="B35" s="32" t="s">
        <v>32</v>
      </c>
      <c r="C35" s="32"/>
      <c r="D35" s="32"/>
      <c r="E35" s="32"/>
      <c r="F35" s="33"/>
      <c r="G35" s="33"/>
      <c r="H35" s="33"/>
      <c r="I35" s="33"/>
      <c r="J35" s="33"/>
      <c r="K35" s="33"/>
      <c r="L35" s="33"/>
      <c r="M35" s="33"/>
      <c r="N35" s="33"/>
      <c r="O35" s="34"/>
      <c r="P35" s="34"/>
    </row>
    <row r="36" spans="2:16">
      <c r="B36" s="52"/>
      <c r="C36" s="5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ref="O36:O39" si="13">SUM(F36:N36)</f>
        <v>0</v>
      </c>
      <c r="P36" s="36">
        <f t="shared" ref="P36:P39" si="14">(D36*$D$3)+(E36*$E$3)+(F36*$F$3)+(G36*$G$3)+(H36*$H$3)+(I36*$I$3)+(J36*$J$3)+(K36*$K$3)+(L36*$L$3)+(M36*$M$3)+(N36*$N$3)</f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3"/>
        <v>0</v>
      </c>
      <c r="P37" s="36">
        <f t="shared" si="14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3"/>
        <v>0</v>
      </c>
      <c r="P38" s="36">
        <f t="shared" si="14"/>
        <v>0</v>
      </c>
    </row>
    <row r="39" spans="2:16">
      <c r="B39" s="52"/>
      <c r="C39" s="47"/>
      <c r="D39" s="48"/>
      <c r="E39" s="48"/>
      <c r="F39" s="49"/>
      <c r="G39" s="53"/>
      <c r="H39" s="54"/>
      <c r="I39" s="55"/>
      <c r="J39" s="54"/>
      <c r="K39" s="53"/>
      <c r="L39" s="56"/>
      <c r="M39" s="53"/>
      <c r="N39" s="54"/>
      <c r="O39" s="35">
        <f t="shared" si="13"/>
        <v>0</v>
      </c>
      <c r="P39" s="36">
        <f t="shared" si="14"/>
        <v>0</v>
      </c>
    </row>
    <row r="40" spans="2:16" ht="12" thickBot="1">
      <c r="B40" s="37" t="s">
        <v>21</v>
      </c>
      <c r="C40" s="37">
        <f>SUM(C39:C39)</f>
        <v>0</v>
      </c>
      <c r="D40" s="37">
        <f>SUM(D36:D39)</f>
        <v>0</v>
      </c>
      <c r="E40" s="37">
        <f>SUM(E36:E39)</f>
        <v>0</v>
      </c>
      <c r="F40" s="37">
        <f>SUM(F39:F39)</f>
        <v>0</v>
      </c>
      <c r="G40" s="40">
        <f t="shared" ref="G40:P40" si="15">SUM(G36:G39)</f>
        <v>0</v>
      </c>
      <c r="H40" s="40">
        <f t="shared" si="15"/>
        <v>0</v>
      </c>
      <c r="I40" s="40">
        <f t="shared" si="15"/>
        <v>0</v>
      </c>
      <c r="J40" s="40">
        <f t="shared" si="15"/>
        <v>0</v>
      </c>
      <c r="K40" s="40">
        <f t="shared" si="15"/>
        <v>0</v>
      </c>
      <c r="L40" s="40">
        <f t="shared" si="15"/>
        <v>0</v>
      </c>
      <c r="M40" s="40">
        <f t="shared" si="15"/>
        <v>0</v>
      </c>
      <c r="N40" s="40">
        <f t="shared" si="15"/>
        <v>0</v>
      </c>
      <c r="O40" s="41">
        <f t="shared" si="15"/>
        <v>0</v>
      </c>
      <c r="P40" s="42">
        <f t="shared" si="15"/>
        <v>0</v>
      </c>
    </row>
    <row r="42" spans="2:16" ht="11.25" customHeight="1"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</row>
    <row r="43" spans="2:16" ht="12.75">
      <c r="B43" s="2"/>
      <c r="C43" s="2"/>
      <c r="D43" s="2"/>
      <c r="E43" s="2"/>
      <c r="F43" s="43"/>
      <c r="G43" s="43"/>
      <c r="H43" s="43"/>
      <c r="I43" s="43"/>
      <c r="J43" s="43"/>
      <c r="K43" s="43"/>
      <c r="L43" s="43"/>
      <c r="M43" s="43"/>
      <c r="N43" s="43"/>
      <c r="O43" s="2"/>
      <c r="P43" s="2"/>
    </row>
    <row r="44" spans="2:16">
      <c r="M44" s="44" t="s">
        <v>21</v>
      </c>
      <c r="O44" s="45">
        <f>O40+O20+O32+O10</f>
        <v>0</v>
      </c>
      <c r="P44" s="46">
        <f>P40+P20+P32+P10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98"/>
  <sheetViews>
    <sheetView tabSelected="1"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190" sqref="B190"/>
    </sheetView>
  </sheetViews>
  <sheetFormatPr defaultColWidth="9.140625" defaultRowHeight="11.25"/>
  <cols>
    <col min="1" max="1" width="3.140625" style="1" customWidth="1"/>
    <col min="2" max="2" width="42.57031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2:16" ht="12.75">
      <c r="B1" s="2" t="s">
        <v>67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2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2" hidden="1" thickBot="1">
      <c r="B8" s="32" t="s">
        <v>46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2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2" hidden="1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 hidden="1">
      <c r="B15" s="161"/>
      <c r="C15" s="151"/>
      <c r="D15" s="152"/>
      <c r="E15" s="152"/>
      <c r="F15" s="153"/>
      <c r="G15" s="154"/>
      <c r="H15" s="155"/>
      <c r="I15" s="156"/>
      <c r="J15" s="155"/>
      <c r="K15" s="154"/>
      <c r="L15" s="157"/>
      <c r="M15" s="154"/>
      <c r="N15" s="155"/>
      <c r="O15" s="35">
        <f>SUM(C15:N15)</f>
        <v>0</v>
      </c>
      <c r="P15" s="36">
        <f t="shared" ref="P15:P36" si="3">(D15*$D$3)+(E15*$E$3)+(F15*$F$3)+(G15*$G$3)+(H15*$H$3)+(I15*$I$3)+(J15*$J$3)+(K15*$K$3)+(L15*$L$3)+(M15*$M$3)+(N15*$N$3)</f>
        <v>0</v>
      </c>
    </row>
    <row r="16" spans="2:16" hidden="1">
      <c r="B16" s="161"/>
      <c r="C16" s="158"/>
      <c r="D16" s="152"/>
      <c r="E16" s="152"/>
      <c r="F16" s="153"/>
      <c r="G16" s="154"/>
      <c r="H16" s="155"/>
      <c r="I16" s="156"/>
      <c r="J16" s="155"/>
      <c r="K16" s="154"/>
      <c r="L16" s="157"/>
      <c r="M16" s="154"/>
      <c r="N16" s="155"/>
      <c r="O16" s="35">
        <f t="shared" ref="O16:O27" si="4">SUM(F16:N16)</f>
        <v>0</v>
      </c>
      <c r="P16" s="36">
        <f t="shared" si="3"/>
        <v>0</v>
      </c>
    </row>
    <row r="17" spans="2:16" hidden="1">
      <c r="B17" s="161"/>
      <c r="C17" s="158"/>
      <c r="D17" s="152"/>
      <c r="E17" s="152"/>
      <c r="F17" s="153"/>
      <c r="G17" s="154"/>
      <c r="H17" s="155"/>
      <c r="I17" s="156"/>
      <c r="J17" s="155"/>
      <c r="K17" s="154"/>
      <c r="L17" s="157"/>
      <c r="M17" s="154"/>
      <c r="N17" s="155"/>
      <c r="O17" s="35">
        <f t="shared" si="4"/>
        <v>0</v>
      </c>
      <c r="P17" s="36">
        <f t="shared" si="3"/>
        <v>0</v>
      </c>
    </row>
    <row r="18" spans="2:16" hidden="1">
      <c r="B18" s="52"/>
      <c r="C18" s="47"/>
      <c r="D18" s="48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35">
        <f t="shared" si="4"/>
        <v>0</v>
      </c>
      <c r="P18" s="36">
        <f t="shared" si="3"/>
        <v>0</v>
      </c>
    </row>
    <row r="19" spans="2:16" hidden="1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 t="shared" si="4"/>
        <v>0</v>
      </c>
      <c r="P19" s="36">
        <f t="shared" si="3"/>
        <v>0</v>
      </c>
    </row>
    <row r="20" spans="2:16" hidden="1">
      <c r="B20" s="161"/>
      <c r="C20" s="158"/>
      <c r="D20" s="152"/>
      <c r="E20" s="152"/>
      <c r="F20" s="153"/>
      <c r="G20" s="154"/>
      <c r="H20" s="155"/>
      <c r="I20" s="156"/>
      <c r="J20" s="155"/>
      <c r="K20" s="154"/>
      <c r="L20" s="157"/>
      <c r="M20" s="154"/>
      <c r="N20" s="155"/>
      <c r="O20" s="35">
        <f t="shared" si="4"/>
        <v>0</v>
      </c>
      <c r="P20" s="36">
        <f t="shared" si="3"/>
        <v>0</v>
      </c>
    </row>
    <row r="21" spans="2:16" hidden="1">
      <c r="B21" s="161"/>
      <c r="C21" s="158"/>
      <c r="D21" s="152"/>
      <c r="E21" s="152"/>
      <c r="F21" s="153"/>
      <c r="G21" s="154"/>
      <c r="H21" s="155"/>
      <c r="I21" s="156"/>
      <c r="J21" s="155"/>
      <c r="K21" s="154"/>
      <c r="L21" s="157"/>
      <c r="M21" s="154"/>
      <c r="N21" s="155"/>
      <c r="O21" s="35">
        <f t="shared" si="4"/>
        <v>0</v>
      </c>
      <c r="P21" s="36">
        <f t="shared" si="3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4"/>
        <v>0</v>
      </c>
      <c r="P22" s="36">
        <f t="shared" si="3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4"/>
        <v>0</v>
      </c>
      <c r="P23" s="36">
        <f t="shared" si="3"/>
        <v>0</v>
      </c>
    </row>
    <row r="24" spans="2:16" hidden="1">
      <c r="B24" s="161"/>
      <c r="C24" s="158"/>
      <c r="D24" s="152"/>
      <c r="E24" s="152"/>
      <c r="F24" s="153"/>
      <c r="G24" s="154"/>
      <c r="H24" s="155"/>
      <c r="I24" s="156"/>
      <c r="J24" s="155"/>
      <c r="K24" s="154"/>
      <c r="L24" s="157"/>
      <c r="M24" s="154"/>
      <c r="N24" s="155"/>
      <c r="O24" s="35">
        <f t="shared" si="4"/>
        <v>0</v>
      </c>
      <c r="P24" s="36">
        <f t="shared" ref="P24:P27" si="5">(D24*$D$3)+(E24*$E$3)+(F24*$F$3)+(G24*$G$3)+(H24*$H$3)+(I24*$I$3)+(J24*$J$3)+(K24*$K$3)+(L24*$L$3)+(M24*$M$3)+(N24*$N$3)</f>
        <v>0</v>
      </c>
    </row>
    <row r="25" spans="2:16" hidden="1">
      <c r="B25" s="161"/>
      <c r="C25" s="158"/>
      <c r="D25" s="152"/>
      <c r="E25" s="152"/>
      <c r="F25" s="153"/>
      <c r="G25" s="154"/>
      <c r="H25" s="155"/>
      <c r="I25" s="156"/>
      <c r="J25" s="155"/>
      <c r="K25" s="154"/>
      <c r="L25" s="157"/>
      <c r="M25" s="154"/>
      <c r="N25" s="155"/>
      <c r="O25" s="35">
        <f t="shared" si="4"/>
        <v>0</v>
      </c>
      <c r="P25" s="36">
        <f t="shared" si="5"/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4"/>
        <v>0</v>
      </c>
      <c r="P26" s="36">
        <f t="shared" si="5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4"/>
        <v>0</v>
      </c>
      <c r="P27" s="36">
        <f t="shared" si="5"/>
        <v>0</v>
      </c>
    </row>
    <row r="28" spans="2:16" hidden="1">
      <c r="B28" s="161"/>
      <c r="C28" s="158"/>
      <c r="D28" s="152"/>
      <c r="E28" s="152"/>
      <c r="F28" s="153"/>
      <c r="G28" s="154"/>
      <c r="H28" s="155"/>
      <c r="I28" s="156"/>
      <c r="J28" s="155"/>
      <c r="K28" s="154"/>
      <c r="L28" s="157"/>
      <c r="M28" s="154"/>
      <c r="N28" s="155"/>
      <c r="O28" s="35">
        <f t="shared" ref="O28:O31" si="6">SUM(F28:N28)</f>
        <v>0</v>
      </c>
      <c r="P28" s="36">
        <f t="shared" ref="P28:P31" si="7">(D28*$D$3)+(E28*$E$3)+(F28*$F$3)+(G28*$G$3)+(H28*$H$3)+(I28*$I$3)+(J28*$J$3)+(K28*$K$3)+(L28*$L$3)+(M28*$M$3)+(N28*$N$3)</f>
        <v>0</v>
      </c>
    </row>
    <row r="29" spans="2:16" hidden="1">
      <c r="B29" s="161"/>
      <c r="C29" s="158"/>
      <c r="D29" s="152"/>
      <c r="E29" s="152"/>
      <c r="F29" s="153"/>
      <c r="G29" s="154"/>
      <c r="H29" s="155"/>
      <c r="I29" s="156"/>
      <c r="J29" s="155"/>
      <c r="K29" s="154"/>
      <c r="L29" s="157"/>
      <c r="M29" s="154"/>
      <c r="N29" s="155"/>
      <c r="O29" s="35">
        <f t="shared" si="6"/>
        <v>0</v>
      </c>
      <c r="P29" s="36">
        <f t="shared" si="7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6"/>
        <v>0</v>
      </c>
      <c r="P30" s="36">
        <f t="shared" si="7"/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6"/>
        <v>0</v>
      </c>
      <c r="P31" s="36">
        <f t="shared" si="7"/>
        <v>0</v>
      </c>
    </row>
    <row r="32" spans="2:16" hidden="1">
      <c r="B32" s="161"/>
      <c r="C32" s="158"/>
      <c r="D32" s="152"/>
      <c r="E32" s="152"/>
      <c r="F32" s="153"/>
      <c r="G32" s="154"/>
      <c r="H32" s="155"/>
      <c r="I32" s="156"/>
      <c r="J32" s="155"/>
      <c r="K32" s="154"/>
      <c r="L32" s="157"/>
      <c r="M32" s="154"/>
      <c r="N32" s="155"/>
      <c r="O32" s="35">
        <f t="shared" ref="O32:O35" si="8">SUM(F32:N32)</f>
        <v>0</v>
      </c>
      <c r="P32" s="36">
        <f t="shared" ref="P32:P35" si="9">(D32*$D$3)+(E32*$E$3)+(F32*$F$3)+(G32*$G$3)+(H32*$H$3)+(I32*$I$3)+(J32*$J$3)+(K32*$K$3)+(L32*$L$3)+(M32*$M$3)+(N32*$N$3)</f>
        <v>0</v>
      </c>
    </row>
    <row r="33" spans="1:16" hidden="1">
      <c r="B33" s="161"/>
      <c r="C33" s="158"/>
      <c r="D33" s="152"/>
      <c r="E33" s="152"/>
      <c r="F33" s="153"/>
      <c r="G33" s="154"/>
      <c r="H33" s="155"/>
      <c r="I33" s="156"/>
      <c r="J33" s="155"/>
      <c r="K33" s="154"/>
      <c r="L33" s="157"/>
      <c r="M33" s="154"/>
      <c r="N33" s="155"/>
      <c r="O33" s="35">
        <f t="shared" si="8"/>
        <v>0</v>
      </c>
      <c r="P33" s="36">
        <f t="shared" si="9"/>
        <v>0</v>
      </c>
    </row>
    <row r="34" spans="1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si="9"/>
        <v>0</v>
      </c>
    </row>
    <row r="35" spans="1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9"/>
        <v>0</v>
      </c>
    </row>
    <row r="36" spans="1:16" hidden="1">
      <c r="B36" s="138"/>
      <c r="C36" s="145"/>
      <c r="D36" s="139"/>
      <c r="E36" s="139"/>
      <c r="F36" s="140"/>
      <c r="G36" s="141"/>
      <c r="H36" s="142"/>
      <c r="I36" s="143"/>
      <c r="J36" s="142"/>
      <c r="K36" s="141"/>
      <c r="L36" s="144"/>
      <c r="M36" s="141"/>
      <c r="N36" s="142"/>
      <c r="O36" s="35">
        <f>SUM(F36:N36)</f>
        <v>0</v>
      </c>
      <c r="P36" s="36">
        <f t="shared" si="3"/>
        <v>0</v>
      </c>
    </row>
    <row r="37" spans="1:16" ht="12" hidden="1" thickBot="1">
      <c r="B37" s="37" t="s">
        <v>21</v>
      </c>
      <c r="C37" s="37">
        <f t="shared" ref="C37:P37" si="10">SUM(C15:C36)</f>
        <v>0</v>
      </c>
      <c r="D37" s="37">
        <f t="shared" si="10"/>
        <v>0</v>
      </c>
      <c r="E37" s="37">
        <f t="shared" si="10"/>
        <v>0</v>
      </c>
      <c r="F37" s="37">
        <f t="shared" si="10"/>
        <v>0</v>
      </c>
      <c r="G37" s="37">
        <f t="shared" si="10"/>
        <v>0</v>
      </c>
      <c r="H37" s="37">
        <f t="shared" si="10"/>
        <v>0</v>
      </c>
      <c r="I37" s="37">
        <f t="shared" si="10"/>
        <v>0</v>
      </c>
      <c r="J37" s="37">
        <f t="shared" si="10"/>
        <v>0</v>
      </c>
      <c r="K37" s="37">
        <f t="shared" si="10"/>
        <v>0</v>
      </c>
      <c r="L37" s="37">
        <f t="shared" si="10"/>
        <v>0</v>
      </c>
      <c r="M37" s="37">
        <f t="shared" si="10"/>
        <v>0</v>
      </c>
      <c r="N37" s="37">
        <f t="shared" si="10"/>
        <v>0</v>
      </c>
      <c r="O37" s="98">
        <f t="shared" si="10"/>
        <v>0</v>
      </c>
      <c r="P37" s="37">
        <f t="shared" si="10"/>
        <v>0</v>
      </c>
    </row>
    <row r="38" spans="1:16" hidden="1">
      <c r="F38" s="38"/>
      <c r="G38" s="38"/>
      <c r="H38" s="38"/>
      <c r="I38" s="38"/>
      <c r="J38" s="38"/>
      <c r="K38" s="38"/>
      <c r="L38" s="38"/>
      <c r="M38" s="38"/>
      <c r="N38" s="38"/>
    </row>
    <row r="39" spans="1:16">
      <c r="B39" s="13"/>
      <c r="C39" s="13"/>
      <c r="D39" s="13"/>
      <c r="E39" s="13"/>
      <c r="F39" s="30"/>
      <c r="G39" s="30"/>
      <c r="H39" s="30"/>
      <c r="I39" s="30"/>
      <c r="J39" s="30"/>
      <c r="K39" s="30"/>
      <c r="L39" s="30"/>
      <c r="M39" s="30"/>
      <c r="N39" s="30"/>
      <c r="O39" s="13"/>
      <c r="P39" s="13"/>
    </row>
    <row r="40" spans="1:16" ht="12" thickBot="1">
      <c r="B40" s="32" t="s">
        <v>22</v>
      </c>
      <c r="C40" s="32"/>
      <c r="D40" s="32"/>
      <c r="E40" s="32"/>
      <c r="F40" s="33"/>
      <c r="G40" s="33"/>
      <c r="H40" s="33"/>
      <c r="I40" s="33"/>
      <c r="J40" s="33"/>
      <c r="K40" s="33"/>
      <c r="L40" s="33"/>
      <c r="M40" s="33"/>
      <c r="N40" s="33"/>
      <c r="O40" s="34"/>
      <c r="P40" s="34"/>
    </row>
    <row r="41" spans="1:16" ht="11.25" customHeight="1">
      <c r="A41" s="117"/>
      <c r="B41" s="162" t="s">
        <v>81</v>
      </c>
      <c r="C41" s="58"/>
      <c r="D41" s="48"/>
      <c r="E41" s="48"/>
      <c r="F41" s="164">
        <v>2309</v>
      </c>
      <c r="G41" s="108"/>
      <c r="H41" s="114"/>
      <c r="I41" s="108"/>
      <c r="J41" s="48"/>
      <c r="K41" s="108"/>
      <c r="L41" s="114"/>
      <c r="M41" s="108"/>
      <c r="N41" s="114"/>
      <c r="O41" s="108">
        <f>SUM(F41:N41)+(E41*18)+(D41*9)</f>
        <v>2309</v>
      </c>
      <c r="P41" s="36">
        <f t="shared" ref="P41:P74" si="11">(D41*$D$3)+(E41*$E$3)+(F41*$F$3)+(G41*$G$3)+(H41*$H$3)+(I41*$I$3)+(J41*$J$3)+(K41*$K$3)+(L41*$L$3)+(M41*$M$3)+(N41*$N$3)</f>
        <v>230.9</v>
      </c>
    </row>
    <row r="42" spans="1:16" ht="11.25" customHeight="1">
      <c r="A42" s="117"/>
      <c r="B42" s="163" t="s">
        <v>82</v>
      </c>
      <c r="C42" s="58"/>
      <c r="D42" s="48"/>
      <c r="E42" s="48"/>
      <c r="F42" s="49"/>
      <c r="G42" s="108">
        <v>60</v>
      </c>
      <c r="H42" s="114"/>
      <c r="I42" s="108"/>
      <c r="J42" s="48"/>
      <c r="K42" s="108">
        <v>5</v>
      </c>
      <c r="L42" s="114"/>
      <c r="M42" s="108"/>
      <c r="N42" s="114">
        <v>5</v>
      </c>
      <c r="O42" s="35">
        <f t="shared" ref="O42:O46" si="12">SUM(F42:N42)</f>
        <v>70</v>
      </c>
      <c r="P42" s="36">
        <f t="shared" ref="P42:P48" si="13">(D42*$D$3)+(E42*$E$3)+(F42*$F$3)+(G42*$G$3)+(H42*$H$3)+(I42*$I$3)+(J42*$J$3)+(K42*$K$3)+(L42*$L$3)+(M42*$M$3)+(N42*$N$3)</f>
        <v>30</v>
      </c>
    </row>
    <row r="43" spans="1:16" ht="11.25" customHeight="1">
      <c r="A43" s="117"/>
      <c r="B43" s="163" t="s">
        <v>83</v>
      </c>
      <c r="C43" s="58"/>
      <c r="D43" s="48"/>
      <c r="E43" s="48"/>
      <c r="F43" s="49"/>
      <c r="G43" s="108">
        <v>77</v>
      </c>
      <c r="H43" s="114"/>
      <c r="I43" s="108">
        <v>5</v>
      </c>
      <c r="J43" s="48"/>
      <c r="K43" s="108">
        <v>5</v>
      </c>
      <c r="L43" s="114"/>
      <c r="M43" s="108"/>
      <c r="N43" s="114">
        <v>7</v>
      </c>
      <c r="O43" s="35">
        <f t="shared" si="12"/>
        <v>94</v>
      </c>
      <c r="P43" s="36">
        <f t="shared" si="13"/>
        <v>40.75</v>
      </c>
    </row>
    <row r="44" spans="1:16" ht="11.25" customHeight="1">
      <c r="A44" s="117"/>
      <c r="B44" s="162" t="s">
        <v>84</v>
      </c>
      <c r="C44" s="58"/>
      <c r="D44" s="48"/>
      <c r="E44" s="48"/>
      <c r="F44" s="49"/>
      <c r="G44" s="108">
        <v>421</v>
      </c>
      <c r="H44" s="114"/>
      <c r="I44" s="108"/>
      <c r="J44" s="48"/>
      <c r="K44" s="108"/>
      <c r="L44" s="114"/>
      <c r="M44" s="108"/>
      <c r="N44" s="114">
        <v>1</v>
      </c>
      <c r="O44" s="35">
        <f t="shared" si="12"/>
        <v>422</v>
      </c>
      <c r="P44" s="36">
        <f t="shared" si="13"/>
        <v>107.25</v>
      </c>
    </row>
    <row r="45" spans="1:16" ht="11.25" customHeight="1">
      <c r="A45" s="117"/>
      <c r="B45" s="163" t="s">
        <v>85</v>
      </c>
      <c r="C45" s="58"/>
      <c r="D45" s="48"/>
      <c r="E45" s="48"/>
      <c r="F45" s="49"/>
      <c r="G45" s="108">
        <v>10</v>
      </c>
      <c r="H45" s="114"/>
      <c r="I45" s="108"/>
      <c r="J45" s="48"/>
      <c r="K45" s="108"/>
      <c r="L45" s="114"/>
      <c r="M45" s="108"/>
      <c r="N45" s="114"/>
      <c r="O45" s="35">
        <f t="shared" si="12"/>
        <v>10</v>
      </c>
      <c r="P45" s="36">
        <f t="shared" si="13"/>
        <v>2.5</v>
      </c>
    </row>
    <row r="46" spans="1:16" ht="11.25" customHeight="1">
      <c r="A46" s="117"/>
      <c r="B46" s="162" t="s">
        <v>86</v>
      </c>
      <c r="C46" s="58"/>
      <c r="D46" s="48"/>
      <c r="E46" s="48"/>
      <c r="F46" s="49"/>
      <c r="G46" s="108">
        <v>13</v>
      </c>
      <c r="H46" s="114"/>
      <c r="I46" s="108">
        <v>2</v>
      </c>
      <c r="J46" s="48"/>
      <c r="K46" s="108">
        <v>1</v>
      </c>
      <c r="L46" s="114"/>
      <c r="M46" s="108"/>
      <c r="N46" s="114">
        <v>4</v>
      </c>
      <c r="O46" s="35">
        <f t="shared" si="12"/>
        <v>20</v>
      </c>
      <c r="P46" s="36">
        <f t="shared" si="13"/>
        <v>13.25</v>
      </c>
    </row>
    <row r="47" spans="1:16" ht="11.25" customHeight="1">
      <c r="A47" s="117"/>
      <c r="B47" s="163" t="s">
        <v>87</v>
      </c>
      <c r="C47" s="58"/>
      <c r="D47" s="48"/>
      <c r="E47" s="48"/>
      <c r="F47" s="49"/>
      <c r="G47" s="108">
        <v>40</v>
      </c>
      <c r="H47" s="114"/>
      <c r="I47" s="108"/>
      <c r="J47" s="48"/>
      <c r="K47" s="108"/>
      <c r="L47" s="114"/>
      <c r="M47" s="108"/>
      <c r="N47" s="114"/>
      <c r="O47" s="35">
        <f t="shared" ref="O47:O48" si="14">SUM(F47:N47)</f>
        <v>40</v>
      </c>
      <c r="P47" s="36">
        <f t="shared" si="13"/>
        <v>10</v>
      </c>
    </row>
    <row r="48" spans="1:16" ht="11.25" customHeight="1">
      <c r="A48" s="117"/>
      <c r="B48" s="162" t="s">
        <v>88</v>
      </c>
      <c r="C48" s="58"/>
      <c r="D48" s="48">
        <v>3</v>
      </c>
      <c r="E48" s="48">
        <v>1</v>
      </c>
      <c r="F48" s="49"/>
      <c r="G48" s="108">
        <v>40</v>
      </c>
      <c r="H48" s="114"/>
      <c r="I48" s="108">
        <v>2</v>
      </c>
      <c r="J48" s="48"/>
      <c r="K48" s="108">
        <v>2</v>
      </c>
      <c r="L48" s="114"/>
      <c r="M48" s="108"/>
      <c r="N48" s="114">
        <v>6</v>
      </c>
      <c r="O48" s="35">
        <f t="shared" si="14"/>
        <v>50</v>
      </c>
      <c r="P48" s="36">
        <f t="shared" si="13"/>
        <v>205</v>
      </c>
    </row>
    <row r="49" spans="1:16" ht="11.25" customHeight="1">
      <c r="A49" s="117"/>
      <c r="B49" s="163" t="s">
        <v>89</v>
      </c>
      <c r="C49" s="58"/>
      <c r="D49" s="48"/>
      <c r="E49" s="48"/>
      <c r="F49" s="49"/>
      <c r="G49" s="108"/>
      <c r="H49" s="114"/>
      <c r="I49" s="108"/>
      <c r="J49" s="48"/>
      <c r="K49" s="108"/>
      <c r="L49" s="114"/>
      <c r="M49" s="108"/>
      <c r="N49" s="114">
        <v>8</v>
      </c>
      <c r="O49" s="35">
        <f t="shared" ref="O49:O73" si="15">SUM(F49:N49)</f>
        <v>8</v>
      </c>
      <c r="P49" s="36">
        <f t="shared" si="11"/>
        <v>16</v>
      </c>
    </row>
    <row r="50" spans="1:16" ht="11.25" customHeight="1">
      <c r="A50" s="117"/>
      <c r="B50" s="163" t="s">
        <v>90</v>
      </c>
      <c r="C50" s="58"/>
      <c r="D50" s="48"/>
      <c r="E50" s="48"/>
      <c r="F50" s="49"/>
      <c r="G50" s="108">
        <v>4</v>
      </c>
      <c r="H50" s="114"/>
      <c r="I50" s="108">
        <v>4</v>
      </c>
      <c r="J50" s="48"/>
      <c r="K50" s="108">
        <v>1</v>
      </c>
      <c r="L50" s="114"/>
      <c r="M50" s="108"/>
      <c r="N50" s="114">
        <v>5</v>
      </c>
      <c r="O50" s="35">
        <f t="shared" si="15"/>
        <v>14</v>
      </c>
      <c r="P50" s="36">
        <f t="shared" si="11"/>
        <v>14</v>
      </c>
    </row>
    <row r="51" spans="1:16" ht="11.25" customHeight="1">
      <c r="A51" s="117"/>
      <c r="B51" s="162" t="s">
        <v>91</v>
      </c>
      <c r="C51" s="58"/>
      <c r="D51" s="48">
        <v>1</v>
      </c>
      <c r="E51" s="48"/>
      <c r="F51" s="49"/>
      <c r="G51" s="108"/>
      <c r="H51" s="114"/>
      <c r="I51" s="108"/>
      <c r="J51" s="48"/>
      <c r="K51" s="108"/>
      <c r="L51" s="114"/>
      <c r="M51" s="108"/>
      <c r="N51" s="114"/>
      <c r="O51" s="35">
        <f t="shared" si="15"/>
        <v>0</v>
      </c>
      <c r="P51" s="36">
        <f t="shared" si="11"/>
        <v>36</v>
      </c>
    </row>
    <row r="52" spans="1:16" ht="11.25" customHeight="1">
      <c r="A52" s="117"/>
      <c r="B52" s="163" t="s">
        <v>92</v>
      </c>
      <c r="C52" s="58"/>
      <c r="D52" s="48"/>
      <c r="E52" s="48"/>
      <c r="F52" s="49"/>
      <c r="G52" s="108">
        <v>34</v>
      </c>
      <c r="H52" s="114"/>
      <c r="I52" s="108">
        <v>3</v>
      </c>
      <c r="J52" s="48"/>
      <c r="K52" s="108">
        <v>7</v>
      </c>
      <c r="L52" s="114"/>
      <c r="M52" s="108"/>
      <c r="N52" s="114">
        <v>8</v>
      </c>
      <c r="O52" s="35">
        <f t="shared" si="15"/>
        <v>52</v>
      </c>
      <c r="P52" s="36">
        <f t="shared" si="11"/>
        <v>33</v>
      </c>
    </row>
    <row r="53" spans="1:16" ht="11.25" customHeight="1">
      <c r="A53" s="117"/>
      <c r="B53" s="162" t="s">
        <v>93</v>
      </c>
      <c r="C53" s="58"/>
      <c r="D53" s="48"/>
      <c r="E53" s="48"/>
      <c r="F53" s="49"/>
      <c r="G53" s="108"/>
      <c r="H53" s="114"/>
      <c r="I53" s="108"/>
      <c r="J53" s="48"/>
      <c r="K53" s="108"/>
      <c r="L53" s="114"/>
      <c r="M53" s="108"/>
      <c r="N53" s="114">
        <v>1</v>
      </c>
      <c r="O53" s="35">
        <f t="shared" si="15"/>
        <v>1</v>
      </c>
      <c r="P53" s="36">
        <f t="shared" si="11"/>
        <v>2</v>
      </c>
    </row>
    <row r="54" spans="1:16" ht="11.25" customHeight="1">
      <c r="A54" s="117"/>
      <c r="B54" s="163" t="s">
        <v>94</v>
      </c>
      <c r="C54" s="58"/>
      <c r="D54" s="48"/>
      <c r="E54" s="48"/>
      <c r="F54" s="49"/>
      <c r="G54" s="108">
        <v>100</v>
      </c>
      <c r="H54" s="114"/>
      <c r="I54" s="108">
        <v>19</v>
      </c>
      <c r="J54" s="48"/>
      <c r="K54" s="108">
        <v>35</v>
      </c>
      <c r="L54" s="114"/>
      <c r="M54" s="108"/>
      <c r="N54" s="114"/>
      <c r="O54" s="35">
        <f t="shared" ref="O54:O55" si="16">SUM(F54:N54)</f>
        <v>154</v>
      </c>
      <c r="P54" s="36">
        <f t="shared" si="11"/>
        <v>69.5</v>
      </c>
    </row>
    <row r="55" spans="1:16" ht="11.25" customHeight="1">
      <c r="A55" s="117"/>
      <c r="B55" s="162" t="s">
        <v>95</v>
      </c>
      <c r="C55" s="58"/>
      <c r="D55" s="48"/>
      <c r="E55" s="48"/>
      <c r="F55" s="49"/>
      <c r="G55" s="108"/>
      <c r="H55" s="114"/>
      <c r="I55" s="108"/>
      <c r="J55" s="48"/>
      <c r="K55" s="108"/>
      <c r="L55" s="114"/>
      <c r="M55" s="108"/>
      <c r="N55" s="114">
        <v>22</v>
      </c>
      <c r="O55" s="35">
        <f t="shared" si="16"/>
        <v>22</v>
      </c>
      <c r="P55" s="36">
        <f t="shared" si="11"/>
        <v>44</v>
      </c>
    </row>
    <row r="56" spans="1:16" ht="11.25" customHeight="1">
      <c r="A56" s="117"/>
      <c r="B56" s="163" t="s">
        <v>96</v>
      </c>
      <c r="C56" s="58"/>
      <c r="D56" s="48"/>
      <c r="E56" s="48"/>
      <c r="F56" s="49"/>
      <c r="G56" s="108">
        <v>2</v>
      </c>
      <c r="H56" s="114"/>
      <c r="I56" s="108"/>
      <c r="J56" s="48"/>
      <c r="K56" s="108">
        <v>33</v>
      </c>
      <c r="L56" s="114"/>
      <c r="M56" s="108"/>
      <c r="N56" s="114">
        <v>12</v>
      </c>
      <c r="O56" s="35">
        <f t="shared" ref="O56:O60" si="17">SUM(F56:N56)</f>
        <v>47</v>
      </c>
      <c r="P56" s="36">
        <f t="shared" ref="P56:P62" si="18">(D56*$D$3)+(E56*$E$3)+(F56*$F$3)+(G56*$G$3)+(H56*$H$3)+(I56*$I$3)+(J56*$J$3)+(K56*$K$3)+(L56*$L$3)+(M56*$M$3)+(N56*$N$3)</f>
        <v>57.5</v>
      </c>
    </row>
    <row r="57" spans="1:16" ht="11.25" hidden="1" customHeight="1">
      <c r="A57" s="117"/>
      <c r="B57" s="163"/>
      <c r="C57" s="58"/>
      <c r="D57" s="48"/>
      <c r="E57" s="48"/>
      <c r="F57" s="49"/>
      <c r="G57" s="108"/>
      <c r="H57" s="114"/>
      <c r="I57" s="108"/>
      <c r="J57" s="48"/>
      <c r="K57" s="108"/>
      <c r="L57" s="114"/>
      <c r="M57" s="108"/>
      <c r="N57" s="114"/>
      <c r="O57" s="35">
        <f t="shared" si="17"/>
        <v>0</v>
      </c>
      <c r="P57" s="36">
        <f t="shared" si="18"/>
        <v>0</v>
      </c>
    </row>
    <row r="58" spans="1:16" ht="11.25" hidden="1" customHeight="1">
      <c r="A58" s="117"/>
      <c r="B58" s="162"/>
      <c r="C58" s="58"/>
      <c r="D58" s="48"/>
      <c r="E58" s="48"/>
      <c r="F58" s="49"/>
      <c r="G58" s="108"/>
      <c r="H58" s="114"/>
      <c r="I58" s="108"/>
      <c r="J58" s="48"/>
      <c r="K58" s="108"/>
      <c r="L58" s="114"/>
      <c r="M58" s="108"/>
      <c r="N58" s="114"/>
      <c r="O58" s="35">
        <f t="shared" si="17"/>
        <v>0</v>
      </c>
      <c r="P58" s="36">
        <f t="shared" si="18"/>
        <v>0</v>
      </c>
    </row>
    <row r="59" spans="1:16" ht="11.25" hidden="1" customHeight="1">
      <c r="A59" s="117"/>
      <c r="B59" s="163"/>
      <c r="C59" s="58"/>
      <c r="D59" s="48"/>
      <c r="E59" s="48"/>
      <c r="F59" s="49"/>
      <c r="G59" s="108"/>
      <c r="H59" s="114"/>
      <c r="I59" s="108"/>
      <c r="J59" s="48"/>
      <c r="K59" s="108"/>
      <c r="L59" s="114"/>
      <c r="M59" s="108"/>
      <c r="N59" s="114"/>
      <c r="O59" s="35">
        <f t="shared" si="17"/>
        <v>0</v>
      </c>
      <c r="P59" s="36">
        <f t="shared" si="18"/>
        <v>0</v>
      </c>
    </row>
    <row r="60" spans="1:16" ht="11.25" hidden="1" customHeight="1">
      <c r="A60" s="117"/>
      <c r="B60" s="162"/>
      <c r="C60" s="58"/>
      <c r="D60" s="48"/>
      <c r="E60" s="48"/>
      <c r="F60" s="49"/>
      <c r="G60" s="108"/>
      <c r="H60" s="114"/>
      <c r="I60" s="108"/>
      <c r="J60" s="48"/>
      <c r="K60" s="108"/>
      <c r="L60" s="114"/>
      <c r="M60" s="108"/>
      <c r="N60" s="114"/>
      <c r="O60" s="35">
        <f t="shared" si="17"/>
        <v>0</v>
      </c>
      <c r="P60" s="36">
        <f t="shared" si="18"/>
        <v>0</v>
      </c>
    </row>
    <row r="61" spans="1:16" ht="11.25" hidden="1" customHeight="1">
      <c r="A61" s="117"/>
      <c r="B61" s="163"/>
      <c r="C61" s="58"/>
      <c r="D61" s="48"/>
      <c r="E61" s="48"/>
      <c r="F61" s="49"/>
      <c r="G61" s="108"/>
      <c r="H61" s="114"/>
      <c r="I61" s="108"/>
      <c r="J61" s="48"/>
      <c r="K61" s="108"/>
      <c r="L61" s="114"/>
      <c r="M61" s="108"/>
      <c r="N61" s="114"/>
      <c r="O61" s="35">
        <f t="shared" ref="O61:O62" si="19">SUM(F61:N61)</f>
        <v>0</v>
      </c>
      <c r="P61" s="36">
        <f t="shared" si="18"/>
        <v>0</v>
      </c>
    </row>
    <row r="62" spans="1:16" ht="11.25" hidden="1" customHeight="1">
      <c r="A62" s="117"/>
      <c r="B62" s="162"/>
      <c r="C62" s="58"/>
      <c r="D62" s="48"/>
      <c r="E62" s="48"/>
      <c r="F62" s="49"/>
      <c r="G62" s="108"/>
      <c r="H62" s="114"/>
      <c r="I62" s="108"/>
      <c r="J62" s="48"/>
      <c r="K62" s="108"/>
      <c r="L62" s="114"/>
      <c r="M62" s="108"/>
      <c r="N62" s="114"/>
      <c r="O62" s="35">
        <f t="shared" si="19"/>
        <v>0</v>
      </c>
      <c r="P62" s="36">
        <f t="shared" si="18"/>
        <v>0</v>
      </c>
    </row>
    <row r="63" spans="1:16" ht="11.25" hidden="1" customHeight="1">
      <c r="A63" s="117"/>
      <c r="B63" s="163"/>
      <c r="C63" s="58"/>
      <c r="D63" s="48"/>
      <c r="E63" s="48"/>
      <c r="F63" s="49"/>
      <c r="G63" s="108"/>
      <c r="H63" s="114"/>
      <c r="I63" s="108"/>
      <c r="J63" s="48"/>
      <c r="K63" s="108"/>
      <c r="L63" s="114"/>
      <c r="M63" s="108"/>
      <c r="N63" s="114"/>
      <c r="O63" s="35">
        <f t="shared" ref="O63:O67" si="20">SUM(F63:N63)</f>
        <v>0</v>
      </c>
      <c r="P63" s="36">
        <f t="shared" ref="P63:P69" si="21">(D63*$D$3)+(E63*$E$3)+(F63*$F$3)+(G63*$G$3)+(H63*$H$3)+(I63*$I$3)+(J63*$J$3)+(K63*$K$3)+(L63*$L$3)+(M63*$M$3)+(N63*$N$3)</f>
        <v>0</v>
      </c>
    </row>
    <row r="64" spans="1:16" ht="11.25" hidden="1" customHeight="1">
      <c r="A64" s="117"/>
      <c r="B64" s="163"/>
      <c r="C64" s="58"/>
      <c r="D64" s="48"/>
      <c r="E64" s="48"/>
      <c r="F64" s="49"/>
      <c r="G64" s="108"/>
      <c r="H64" s="114"/>
      <c r="I64" s="108"/>
      <c r="J64" s="48"/>
      <c r="K64" s="108"/>
      <c r="L64" s="114"/>
      <c r="M64" s="108"/>
      <c r="N64" s="114"/>
      <c r="O64" s="35">
        <f t="shared" si="20"/>
        <v>0</v>
      </c>
      <c r="P64" s="36">
        <f t="shared" si="21"/>
        <v>0</v>
      </c>
    </row>
    <row r="65" spans="1:16" ht="11.25" hidden="1" customHeight="1">
      <c r="A65" s="117"/>
      <c r="B65" s="162"/>
      <c r="C65" s="58"/>
      <c r="D65" s="48"/>
      <c r="E65" s="48"/>
      <c r="F65" s="49"/>
      <c r="G65" s="108"/>
      <c r="H65" s="114"/>
      <c r="I65" s="108"/>
      <c r="J65" s="48"/>
      <c r="K65" s="108"/>
      <c r="L65" s="114"/>
      <c r="M65" s="108"/>
      <c r="N65" s="114"/>
      <c r="O65" s="35">
        <f t="shared" si="20"/>
        <v>0</v>
      </c>
      <c r="P65" s="36">
        <f t="shared" si="21"/>
        <v>0</v>
      </c>
    </row>
    <row r="66" spans="1:16" ht="11.25" hidden="1" customHeight="1">
      <c r="A66" s="117"/>
      <c r="B66" s="163"/>
      <c r="C66" s="58"/>
      <c r="D66" s="48"/>
      <c r="E66" s="48"/>
      <c r="F66" s="49"/>
      <c r="G66" s="108"/>
      <c r="H66" s="114"/>
      <c r="I66" s="108"/>
      <c r="J66" s="48"/>
      <c r="K66" s="108"/>
      <c r="L66" s="114"/>
      <c r="M66" s="108"/>
      <c r="N66" s="114"/>
      <c r="O66" s="35">
        <f t="shared" si="20"/>
        <v>0</v>
      </c>
      <c r="P66" s="36">
        <f t="shared" si="21"/>
        <v>0</v>
      </c>
    </row>
    <row r="67" spans="1:16" ht="11.25" hidden="1" customHeight="1">
      <c r="A67" s="117"/>
      <c r="B67" s="162"/>
      <c r="C67" s="58"/>
      <c r="D67" s="48"/>
      <c r="E67" s="48"/>
      <c r="F67" s="49"/>
      <c r="G67" s="108"/>
      <c r="H67" s="114"/>
      <c r="I67" s="108"/>
      <c r="J67" s="48"/>
      <c r="K67" s="108"/>
      <c r="L67" s="114"/>
      <c r="M67" s="108"/>
      <c r="N67" s="114"/>
      <c r="O67" s="35">
        <f t="shared" si="20"/>
        <v>0</v>
      </c>
      <c r="P67" s="36">
        <f t="shared" si="21"/>
        <v>0</v>
      </c>
    </row>
    <row r="68" spans="1:16" ht="11.25" hidden="1" customHeight="1">
      <c r="A68" s="117"/>
      <c r="B68" s="163"/>
      <c r="C68" s="58"/>
      <c r="D68" s="48"/>
      <c r="E68" s="48"/>
      <c r="F68" s="49"/>
      <c r="G68" s="108"/>
      <c r="H68" s="114"/>
      <c r="I68" s="108"/>
      <c r="J68" s="48"/>
      <c r="K68" s="108"/>
      <c r="L68" s="114"/>
      <c r="M68" s="108"/>
      <c r="N68" s="114"/>
      <c r="O68" s="35">
        <f t="shared" ref="O68:O69" si="22">SUM(F68:N68)</f>
        <v>0</v>
      </c>
      <c r="P68" s="36">
        <f t="shared" si="21"/>
        <v>0</v>
      </c>
    </row>
    <row r="69" spans="1:16" ht="11.25" hidden="1" customHeight="1">
      <c r="A69" s="117"/>
      <c r="B69" s="162"/>
      <c r="C69" s="58"/>
      <c r="D69" s="48"/>
      <c r="E69" s="48"/>
      <c r="F69" s="49"/>
      <c r="G69" s="108"/>
      <c r="H69" s="114"/>
      <c r="I69" s="108"/>
      <c r="J69" s="48"/>
      <c r="K69" s="108"/>
      <c r="L69" s="114"/>
      <c r="M69" s="108"/>
      <c r="N69" s="114"/>
      <c r="O69" s="35">
        <f t="shared" si="22"/>
        <v>0</v>
      </c>
      <c r="P69" s="36">
        <f t="shared" si="21"/>
        <v>0</v>
      </c>
    </row>
    <row r="70" spans="1:16" ht="11.25" hidden="1" customHeight="1">
      <c r="A70" s="117"/>
      <c r="B70" s="163"/>
      <c r="C70" s="58"/>
      <c r="D70" s="48"/>
      <c r="E70" s="48"/>
      <c r="F70" s="49"/>
      <c r="G70" s="108"/>
      <c r="H70" s="114"/>
      <c r="I70" s="108"/>
      <c r="J70" s="48"/>
      <c r="K70" s="108"/>
      <c r="L70" s="114"/>
      <c r="M70" s="108"/>
      <c r="N70" s="114"/>
      <c r="O70" s="35">
        <f t="shared" si="15"/>
        <v>0</v>
      </c>
      <c r="P70" s="36">
        <f t="shared" si="11"/>
        <v>0</v>
      </c>
    </row>
    <row r="71" spans="1:16" ht="11.25" hidden="1" customHeight="1">
      <c r="A71" s="117"/>
      <c r="B71" s="163"/>
      <c r="C71" s="58"/>
      <c r="D71" s="48"/>
      <c r="E71" s="48"/>
      <c r="F71" s="49"/>
      <c r="G71" s="108"/>
      <c r="H71" s="114"/>
      <c r="I71" s="108"/>
      <c r="J71" s="48"/>
      <c r="K71" s="108"/>
      <c r="L71" s="114"/>
      <c r="M71" s="108"/>
      <c r="N71" s="114"/>
      <c r="O71" s="35">
        <f t="shared" si="15"/>
        <v>0</v>
      </c>
      <c r="P71" s="36">
        <f t="shared" si="11"/>
        <v>0</v>
      </c>
    </row>
    <row r="72" spans="1:16" ht="11.25" hidden="1" customHeight="1">
      <c r="A72" s="117"/>
      <c r="B72" s="162"/>
      <c r="C72" s="58"/>
      <c r="D72" s="48"/>
      <c r="E72" s="48"/>
      <c r="F72" s="49"/>
      <c r="G72" s="108"/>
      <c r="H72" s="114"/>
      <c r="I72" s="108"/>
      <c r="J72" s="48"/>
      <c r="K72" s="108"/>
      <c r="L72" s="114"/>
      <c r="M72" s="108"/>
      <c r="N72" s="114"/>
      <c r="O72" s="35">
        <f t="shared" si="15"/>
        <v>0</v>
      </c>
      <c r="P72" s="36">
        <f t="shared" si="11"/>
        <v>0</v>
      </c>
    </row>
    <row r="73" spans="1:16" ht="11.25" hidden="1" customHeight="1">
      <c r="A73" s="117"/>
      <c r="B73" s="163"/>
      <c r="C73" s="58"/>
      <c r="D73" s="48"/>
      <c r="E73" s="48"/>
      <c r="F73" s="49"/>
      <c r="G73" s="108"/>
      <c r="H73" s="114"/>
      <c r="I73" s="108"/>
      <c r="J73" s="48"/>
      <c r="K73" s="108"/>
      <c r="L73" s="114"/>
      <c r="M73" s="108"/>
      <c r="N73" s="114"/>
      <c r="O73" s="35">
        <f t="shared" si="15"/>
        <v>0</v>
      </c>
      <c r="P73" s="36">
        <f t="shared" si="11"/>
        <v>0</v>
      </c>
    </row>
    <row r="74" spans="1:16" ht="11.25" customHeight="1">
      <c r="A74" s="117"/>
      <c r="B74" s="163"/>
      <c r="C74" s="58"/>
      <c r="D74" s="48"/>
      <c r="E74" s="48"/>
      <c r="F74" s="49"/>
      <c r="G74" s="108"/>
      <c r="H74" s="114"/>
      <c r="I74" s="108"/>
      <c r="J74" s="48"/>
      <c r="K74" s="108"/>
      <c r="L74" s="114"/>
      <c r="M74" s="108"/>
      <c r="N74" s="114"/>
      <c r="O74" s="35">
        <f t="shared" ref="O74" si="23">SUM(F74:N74)</f>
        <v>0</v>
      </c>
      <c r="P74" s="36">
        <f t="shared" si="11"/>
        <v>0</v>
      </c>
    </row>
    <row r="75" spans="1:16" ht="12" thickBot="1">
      <c r="B75" s="37"/>
      <c r="C75" s="40">
        <f t="shared" ref="C75:P75" si="24">SUM(C41:C74)</f>
        <v>0</v>
      </c>
      <c r="D75" s="40">
        <f t="shared" si="24"/>
        <v>4</v>
      </c>
      <c r="E75" s="40">
        <f t="shared" si="24"/>
        <v>1</v>
      </c>
      <c r="F75" s="40">
        <f t="shared" si="24"/>
        <v>2309</v>
      </c>
      <c r="G75" s="40">
        <f t="shared" si="24"/>
        <v>801</v>
      </c>
      <c r="H75" s="40">
        <f t="shared" si="24"/>
        <v>0</v>
      </c>
      <c r="I75" s="40">
        <f t="shared" si="24"/>
        <v>35</v>
      </c>
      <c r="J75" s="40">
        <f t="shared" si="24"/>
        <v>0</v>
      </c>
      <c r="K75" s="40">
        <f t="shared" si="24"/>
        <v>89</v>
      </c>
      <c r="L75" s="40">
        <f t="shared" si="24"/>
        <v>0</v>
      </c>
      <c r="M75" s="40">
        <f t="shared" si="24"/>
        <v>0</v>
      </c>
      <c r="N75" s="40">
        <f t="shared" si="24"/>
        <v>79</v>
      </c>
      <c r="O75" s="41">
        <f t="shared" si="24"/>
        <v>3313</v>
      </c>
      <c r="P75" s="42">
        <f t="shared" si="24"/>
        <v>911.65</v>
      </c>
    </row>
    <row r="76" spans="1:16">
      <c r="G76" s="38"/>
    </row>
    <row r="77" spans="1:16">
      <c r="G77" s="38"/>
    </row>
    <row r="78" spans="1:16" ht="12" thickBot="1">
      <c r="B78" s="32" t="s">
        <v>42</v>
      </c>
      <c r="C78" s="32"/>
      <c r="D78" s="32"/>
      <c r="E78" s="32"/>
      <c r="F78" s="33"/>
      <c r="G78" s="33"/>
      <c r="H78" s="33"/>
      <c r="I78" s="33"/>
      <c r="J78" s="33"/>
      <c r="K78" s="33"/>
      <c r="L78" s="33"/>
      <c r="M78" s="33"/>
      <c r="N78" s="33"/>
      <c r="O78" s="34"/>
      <c r="P78" s="34"/>
    </row>
    <row r="79" spans="1:16">
      <c r="A79" s="117"/>
      <c r="B79" s="163" t="s">
        <v>74</v>
      </c>
      <c r="C79" s="58"/>
      <c r="D79" s="48"/>
      <c r="E79" s="48"/>
      <c r="F79" s="49"/>
      <c r="G79" s="108">
        <v>3</v>
      </c>
      <c r="H79" s="114"/>
      <c r="I79" s="108"/>
      <c r="J79" s="48"/>
      <c r="K79" s="108">
        <v>1</v>
      </c>
      <c r="L79" s="114"/>
      <c r="M79" s="108"/>
      <c r="N79" s="118">
        <v>11</v>
      </c>
      <c r="O79" s="108">
        <f>SUM(F79:N79)+(E79*18)+(D79*9)</f>
        <v>15</v>
      </c>
      <c r="P79" s="36">
        <f t="shared" ref="P79:P82" si="25">(D79*$D$3)+(E79*$E$3)+(F79*$F$3)+(G79*$G$3)+(H79*$H$3)+(I79*$I$3)+(J79*$J$3)+(K79*$K$3)+(L79*$L$3)+(M79*$M$3)+(N79*$N$3)</f>
        <v>23.75</v>
      </c>
    </row>
    <row r="80" spans="1:16">
      <c r="A80" s="117"/>
      <c r="B80" s="163"/>
      <c r="C80" s="58"/>
      <c r="D80" s="48"/>
      <c r="E80" s="48"/>
      <c r="F80" s="49"/>
      <c r="G80" s="108"/>
      <c r="H80" s="114"/>
      <c r="I80" s="108"/>
      <c r="J80" s="48"/>
      <c r="K80" s="108"/>
      <c r="L80" s="114"/>
      <c r="M80" s="108"/>
      <c r="N80" s="118"/>
      <c r="O80" s="115">
        <f t="shared" ref="O80:O82" si="26">SUM(F80:N80)</f>
        <v>0</v>
      </c>
      <c r="P80" s="36">
        <f t="shared" si="25"/>
        <v>0</v>
      </c>
    </row>
    <row r="81" spans="1:16">
      <c r="A81" s="117"/>
      <c r="B81" s="162"/>
      <c r="C81" s="58"/>
      <c r="D81" s="48"/>
      <c r="E81" s="48"/>
      <c r="F81" s="49"/>
      <c r="G81" s="108"/>
      <c r="H81" s="114"/>
      <c r="I81" s="108"/>
      <c r="J81" s="48"/>
      <c r="K81" s="108"/>
      <c r="L81" s="114"/>
      <c r="M81" s="108"/>
      <c r="N81" s="118"/>
      <c r="O81" s="115">
        <f t="shared" ref="O81" si="27">SUM(F81:N81)</f>
        <v>0</v>
      </c>
      <c r="P81" s="36">
        <f t="shared" si="25"/>
        <v>0</v>
      </c>
    </row>
    <row r="82" spans="1:16" ht="12.75" customHeight="1">
      <c r="A82" s="117"/>
      <c r="B82" s="162"/>
      <c r="C82" s="58"/>
      <c r="D82" s="48"/>
      <c r="E82" s="48"/>
      <c r="F82" s="49"/>
      <c r="G82" s="121"/>
      <c r="H82" s="122"/>
      <c r="I82" s="119"/>
      <c r="K82" s="119"/>
      <c r="L82" s="99"/>
      <c r="M82" s="119"/>
      <c r="O82" s="116">
        <f t="shared" si="26"/>
        <v>0</v>
      </c>
      <c r="P82" s="36">
        <f t="shared" si="25"/>
        <v>0</v>
      </c>
    </row>
    <row r="83" spans="1:16" ht="12" thickBot="1">
      <c r="B83" s="37" t="s">
        <v>21</v>
      </c>
      <c r="C83" s="37">
        <f t="shared" ref="C83:P83" si="28">SUM(C79:C82)</f>
        <v>0</v>
      </c>
      <c r="D83" s="37">
        <f t="shared" si="28"/>
        <v>0</v>
      </c>
      <c r="E83" s="37">
        <f t="shared" si="28"/>
        <v>0</v>
      </c>
      <c r="F83" s="37">
        <f t="shared" si="28"/>
        <v>0</v>
      </c>
      <c r="G83" s="120">
        <f t="shared" si="28"/>
        <v>3</v>
      </c>
      <c r="H83" s="120">
        <f t="shared" si="28"/>
        <v>0</v>
      </c>
      <c r="I83" s="40">
        <f t="shared" si="28"/>
        <v>0</v>
      </c>
      <c r="J83" s="40">
        <f t="shared" si="28"/>
        <v>0</v>
      </c>
      <c r="K83" s="40">
        <f t="shared" si="28"/>
        <v>1</v>
      </c>
      <c r="L83" s="40">
        <f t="shared" si="28"/>
        <v>0</v>
      </c>
      <c r="M83" s="40">
        <f t="shared" si="28"/>
        <v>0</v>
      </c>
      <c r="N83" s="40">
        <f t="shared" si="28"/>
        <v>11</v>
      </c>
      <c r="O83" s="41">
        <f t="shared" si="28"/>
        <v>15</v>
      </c>
      <c r="P83" s="42">
        <f t="shared" si="28"/>
        <v>23.75</v>
      </c>
    </row>
    <row r="84" spans="1:16">
      <c r="B84" s="44"/>
      <c r="C84" s="44"/>
      <c r="D84" s="44"/>
      <c r="E84" s="44"/>
      <c r="F84" s="44"/>
      <c r="G84" s="45"/>
      <c r="H84" s="45"/>
      <c r="I84" s="45"/>
      <c r="J84" s="45"/>
      <c r="K84" s="45"/>
      <c r="L84" s="45"/>
      <c r="M84" s="45"/>
      <c r="N84" s="45"/>
      <c r="O84" s="50"/>
      <c r="P84" s="51"/>
    </row>
    <row r="85" spans="1:16" hidden="1">
      <c r="B85" s="44"/>
      <c r="C85" s="44"/>
      <c r="D85" s="44"/>
      <c r="E85" s="44"/>
      <c r="F85" s="44"/>
      <c r="G85" s="45"/>
      <c r="H85" s="45"/>
      <c r="I85" s="45"/>
      <c r="J85" s="45"/>
      <c r="K85" s="45"/>
      <c r="L85" s="45"/>
      <c r="M85" s="45"/>
      <c r="N85" s="45"/>
      <c r="O85" s="50"/>
      <c r="P85" s="51"/>
    </row>
    <row r="86" spans="1:16" ht="12" hidden="1" thickBot="1">
      <c r="B86" s="32" t="s">
        <v>59</v>
      </c>
      <c r="C86" s="32"/>
      <c r="D86" s="32"/>
      <c r="E86" s="32"/>
      <c r="F86" s="33"/>
      <c r="G86" s="33"/>
      <c r="H86" s="33"/>
      <c r="I86" s="33"/>
      <c r="J86" s="33"/>
      <c r="K86" s="33"/>
      <c r="L86" s="33"/>
      <c r="M86" s="33"/>
      <c r="N86" s="33"/>
      <c r="O86" s="34"/>
      <c r="P86" s="34"/>
    </row>
    <row r="87" spans="1:16" hidden="1">
      <c r="B87" s="52" t="s">
        <v>52</v>
      </c>
      <c r="C87" s="48"/>
      <c r="D87" s="48"/>
      <c r="E87" s="48"/>
      <c r="F87" s="49"/>
      <c r="G87" s="53"/>
      <c r="H87" s="54"/>
      <c r="I87" s="55"/>
      <c r="J87" s="54"/>
      <c r="K87" s="53"/>
      <c r="L87" s="56"/>
      <c r="M87" s="53"/>
      <c r="N87" s="54"/>
      <c r="O87" s="35">
        <f>SUM(F87:N87)</f>
        <v>0</v>
      </c>
      <c r="P87" s="36">
        <f t="shared" ref="P87:P88" si="29">(D87*$D$3)+(E87*$E$3)+(F87*$F$3)+(G87*$G$3)+(H87*$H$3)+(I87*$I$3)+(J87*$J$3)+(K87*$K$3)+(L87*$L$3)+(M87*$M$3)+(N87*$N$3)</f>
        <v>0</v>
      </c>
    </row>
    <row r="88" spans="1:16" hidden="1">
      <c r="B88" s="52"/>
      <c r="C88" s="58"/>
      <c r="D88" s="48"/>
      <c r="E88" s="48"/>
      <c r="F88" s="49"/>
      <c r="G88" s="53"/>
      <c r="H88" s="54"/>
      <c r="I88" s="55"/>
      <c r="J88" s="54"/>
      <c r="K88" s="53"/>
      <c r="L88" s="56"/>
      <c r="M88" s="53"/>
      <c r="N88" s="54"/>
      <c r="O88" s="35">
        <f>SUM(F88:N88)</f>
        <v>0</v>
      </c>
      <c r="P88" s="36">
        <f t="shared" si="29"/>
        <v>0</v>
      </c>
    </row>
    <row r="89" spans="1:16" ht="12" hidden="1" thickBot="1">
      <c r="B89" s="37" t="s">
        <v>21</v>
      </c>
      <c r="C89" s="37">
        <f t="shared" ref="C89:D89" si="30">SUM(C88:C88)</f>
        <v>0</v>
      </c>
      <c r="D89" s="37">
        <f t="shared" si="30"/>
        <v>0</v>
      </c>
      <c r="E89" s="41">
        <f t="shared" ref="E89:N89" si="31">SUM(E87:E88)</f>
        <v>0</v>
      </c>
      <c r="F89" s="41">
        <f t="shared" si="31"/>
        <v>0</v>
      </c>
      <c r="G89" s="41">
        <f t="shared" si="31"/>
        <v>0</v>
      </c>
      <c r="H89" s="41">
        <f t="shared" si="31"/>
        <v>0</v>
      </c>
      <c r="I89" s="41">
        <f t="shared" si="31"/>
        <v>0</v>
      </c>
      <c r="J89" s="41">
        <f t="shared" si="31"/>
        <v>0</v>
      </c>
      <c r="K89" s="41">
        <f t="shared" si="31"/>
        <v>0</v>
      </c>
      <c r="L89" s="41">
        <f t="shared" si="31"/>
        <v>0</v>
      </c>
      <c r="M89" s="41">
        <f t="shared" si="31"/>
        <v>0</v>
      </c>
      <c r="N89" s="41">
        <f t="shared" si="31"/>
        <v>0</v>
      </c>
      <c r="O89" s="41">
        <f>SUM(O87:O88)</f>
        <v>0</v>
      </c>
      <c r="P89" s="42">
        <f>SUM(P87:P88)</f>
        <v>0</v>
      </c>
    </row>
    <row r="90" spans="1:16" hidden="1">
      <c r="B90" s="44"/>
      <c r="C90" s="44"/>
      <c r="D90" s="44"/>
      <c r="E90" s="44"/>
      <c r="F90" s="44"/>
      <c r="G90" s="45"/>
      <c r="H90" s="45"/>
      <c r="I90" s="45"/>
      <c r="J90" s="45"/>
      <c r="K90" s="45"/>
      <c r="L90" s="45"/>
      <c r="M90" s="45"/>
      <c r="N90" s="45"/>
      <c r="O90" s="50"/>
      <c r="P90" s="51"/>
    </row>
    <row r="91" spans="1:16" hidden="1">
      <c r="G91" s="38"/>
    </row>
    <row r="92" spans="1:16" ht="12" hidden="1" thickBot="1">
      <c r="B92" s="32" t="s">
        <v>44</v>
      </c>
      <c r="C92" s="32"/>
      <c r="D92" s="32"/>
      <c r="E92" s="32"/>
      <c r="F92" s="33"/>
      <c r="G92" s="33"/>
      <c r="H92" s="33"/>
      <c r="I92" s="33"/>
      <c r="J92" s="33"/>
      <c r="K92" s="33"/>
      <c r="L92" s="33"/>
      <c r="M92" s="33"/>
      <c r="N92" s="33"/>
      <c r="O92" s="34"/>
      <c r="P92" s="34"/>
    </row>
    <row r="93" spans="1:16" hidden="1">
      <c r="A93" s="117"/>
      <c r="B93" s="163"/>
      <c r="C93" s="58"/>
      <c r="D93" s="48"/>
      <c r="E93" s="48"/>
      <c r="F93" s="49"/>
      <c r="G93" s="108"/>
      <c r="H93" s="114"/>
      <c r="I93" s="108"/>
      <c r="J93" s="48"/>
      <c r="K93" s="108"/>
      <c r="L93" s="114"/>
      <c r="M93" s="108"/>
      <c r="N93" s="118"/>
      <c r="O93" s="115">
        <f t="shared" ref="O93:O114" si="32">SUM(F93:N93)</f>
        <v>0</v>
      </c>
      <c r="P93" s="36">
        <f t="shared" ref="P93:P114" si="33">(D93*$D$3)+(E93*$E$3)+(F93*$F$3)+(G93*$G$3)+(H93*$H$3)+(I93*$I$3)+(J93*$J$3)+(K93*$K$3)+(L93*$L$3)+(M93*$M$3)+(N93*$N$3)</f>
        <v>0</v>
      </c>
    </row>
    <row r="94" spans="1:16" hidden="1">
      <c r="A94" s="117"/>
      <c r="B94" s="162"/>
      <c r="C94" s="58"/>
      <c r="D94" s="48"/>
      <c r="E94" s="48"/>
      <c r="F94" s="49"/>
      <c r="G94" s="108"/>
      <c r="H94" s="114"/>
      <c r="I94" s="108"/>
      <c r="J94" s="48"/>
      <c r="K94" s="108"/>
      <c r="L94" s="114"/>
      <c r="M94" s="108"/>
      <c r="N94" s="118"/>
      <c r="O94" s="115">
        <f t="shared" si="32"/>
        <v>0</v>
      </c>
      <c r="P94" s="36">
        <f t="shared" si="33"/>
        <v>0</v>
      </c>
    </row>
    <row r="95" spans="1:16" hidden="1">
      <c r="A95" s="117"/>
      <c r="B95" s="163"/>
      <c r="C95" s="58"/>
      <c r="D95" s="48"/>
      <c r="E95" s="48"/>
      <c r="F95" s="49"/>
      <c r="G95" s="108"/>
      <c r="H95" s="114"/>
      <c r="I95" s="108"/>
      <c r="J95" s="48"/>
      <c r="K95" s="108"/>
      <c r="L95" s="114"/>
      <c r="M95" s="108"/>
      <c r="N95" s="118"/>
      <c r="O95" s="115">
        <f t="shared" si="32"/>
        <v>0</v>
      </c>
      <c r="P95" s="36">
        <f t="shared" si="33"/>
        <v>0</v>
      </c>
    </row>
    <row r="96" spans="1:16" hidden="1">
      <c r="A96" s="117"/>
      <c r="B96" s="162"/>
      <c r="C96" s="58"/>
      <c r="D96" s="48"/>
      <c r="E96" s="48"/>
      <c r="F96" s="49"/>
      <c r="G96" s="108"/>
      <c r="H96" s="114"/>
      <c r="I96" s="108"/>
      <c r="J96" s="48"/>
      <c r="K96" s="108"/>
      <c r="L96" s="114"/>
      <c r="M96" s="108"/>
      <c r="N96" s="118"/>
      <c r="O96" s="115">
        <f t="shared" si="32"/>
        <v>0</v>
      </c>
      <c r="P96" s="36">
        <f t="shared" si="33"/>
        <v>0</v>
      </c>
    </row>
    <row r="97" spans="1:16" hidden="1">
      <c r="A97" s="117"/>
      <c r="B97" s="163"/>
      <c r="C97" s="58"/>
      <c r="D97" s="48"/>
      <c r="E97" s="48"/>
      <c r="F97" s="49"/>
      <c r="G97" s="108"/>
      <c r="H97" s="114"/>
      <c r="I97" s="108"/>
      <c r="J97" s="48"/>
      <c r="K97" s="108"/>
      <c r="L97" s="114"/>
      <c r="M97" s="108"/>
      <c r="N97" s="118"/>
      <c r="O97" s="115">
        <f t="shared" ref="O97:O99" si="34">SUM(F97:N97)</f>
        <v>0</v>
      </c>
      <c r="P97" s="36">
        <f t="shared" si="33"/>
        <v>0</v>
      </c>
    </row>
    <row r="98" spans="1:16" hidden="1">
      <c r="A98" s="117"/>
      <c r="B98" s="162"/>
      <c r="C98" s="58"/>
      <c r="D98" s="48"/>
      <c r="E98" s="48"/>
      <c r="F98" s="49"/>
      <c r="G98" s="108"/>
      <c r="H98" s="114"/>
      <c r="I98" s="108"/>
      <c r="J98" s="48"/>
      <c r="K98" s="108"/>
      <c r="L98" s="114"/>
      <c r="M98" s="108"/>
      <c r="N98" s="118"/>
      <c r="O98" s="115">
        <f t="shared" si="34"/>
        <v>0</v>
      </c>
      <c r="P98" s="36">
        <f t="shared" si="33"/>
        <v>0</v>
      </c>
    </row>
    <row r="99" spans="1:16" hidden="1">
      <c r="A99" s="117"/>
      <c r="B99" s="163"/>
      <c r="C99" s="58"/>
      <c r="D99" s="48"/>
      <c r="E99" s="48"/>
      <c r="F99" s="49"/>
      <c r="G99" s="108"/>
      <c r="H99" s="114"/>
      <c r="I99" s="108"/>
      <c r="J99" s="48"/>
      <c r="K99" s="108"/>
      <c r="L99" s="114"/>
      <c r="M99" s="108"/>
      <c r="N99" s="118"/>
      <c r="O99" s="115">
        <f t="shared" si="34"/>
        <v>0</v>
      </c>
      <c r="P99" s="36">
        <f t="shared" si="33"/>
        <v>0</v>
      </c>
    </row>
    <row r="100" spans="1:16" hidden="1">
      <c r="A100" s="117"/>
      <c r="B100" s="162"/>
      <c r="C100" s="58"/>
      <c r="D100" s="48"/>
      <c r="E100" s="48"/>
      <c r="F100" s="49"/>
      <c r="G100" s="108"/>
      <c r="H100" s="114"/>
      <c r="I100" s="108"/>
      <c r="J100" s="48"/>
      <c r="K100" s="108"/>
      <c r="L100" s="114"/>
      <c r="M100" s="108"/>
      <c r="N100" s="118"/>
      <c r="O100" s="115">
        <f t="shared" ref="O100:O102" si="35">SUM(F100:N100)</f>
        <v>0</v>
      </c>
      <c r="P100" s="36">
        <f t="shared" si="33"/>
        <v>0</v>
      </c>
    </row>
    <row r="101" spans="1:16" hidden="1">
      <c r="A101" s="117"/>
      <c r="B101" s="163"/>
      <c r="C101" s="58"/>
      <c r="D101" s="48"/>
      <c r="E101" s="48"/>
      <c r="F101" s="49"/>
      <c r="G101" s="108"/>
      <c r="H101" s="114"/>
      <c r="I101" s="108"/>
      <c r="J101" s="48"/>
      <c r="K101" s="108"/>
      <c r="L101" s="114"/>
      <c r="M101" s="108"/>
      <c r="N101" s="118"/>
      <c r="O101" s="115">
        <f t="shared" si="35"/>
        <v>0</v>
      </c>
      <c r="P101" s="36">
        <f t="shared" si="33"/>
        <v>0</v>
      </c>
    </row>
    <row r="102" spans="1:16" hidden="1">
      <c r="A102" s="117"/>
      <c r="B102" s="162"/>
      <c r="C102" s="58"/>
      <c r="D102" s="48"/>
      <c r="E102" s="48"/>
      <c r="F102" s="49"/>
      <c r="G102" s="108"/>
      <c r="H102" s="114"/>
      <c r="I102" s="108"/>
      <c r="J102" s="48"/>
      <c r="K102" s="108"/>
      <c r="L102" s="114"/>
      <c r="M102" s="108"/>
      <c r="N102" s="118"/>
      <c r="O102" s="115">
        <f t="shared" si="35"/>
        <v>0</v>
      </c>
      <c r="P102" s="36">
        <f t="shared" si="33"/>
        <v>0</v>
      </c>
    </row>
    <row r="103" spans="1:16" hidden="1">
      <c r="A103" s="117"/>
      <c r="B103" s="163"/>
      <c r="C103" s="58"/>
      <c r="D103" s="48"/>
      <c r="E103" s="48"/>
      <c r="F103" s="49"/>
      <c r="G103" s="108"/>
      <c r="H103" s="114"/>
      <c r="I103" s="108"/>
      <c r="J103" s="48"/>
      <c r="K103" s="108"/>
      <c r="L103" s="114"/>
      <c r="M103" s="108"/>
      <c r="N103" s="118"/>
      <c r="O103" s="115">
        <f t="shared" ref="O103:O105" si="36">SUM(F103:N103)</f>
        <v>0</v>
      </c>
      <c r="P103" s="36">
        <f t="shared" si="33"/>
        <v>0</v>
      </c>
    </row>
    <row r="104" spans="1:16" hidden="1">
      <c r="A104" s="117"/>
      <c r="B104" s="162"/>
      <c r="C104" s="58"/>
      <c r="D104" s="48"/>
      <c r="E104" s="48"/>
      <c r="F104" s="49"/>
      <c r="G104" s="108"/>
      <c r="H104" s="114"/>
      <c r="I104" s="108"/>
      <c r="J104" s="48"/>
      <c r="K104" s="108"/>
      <c r="L104" s="114"/>
      <c r="M104" s="108"/>
      <c r="N104" s="118"/>
      <c r="O104" s="115">
        <f t="shared" si="36"/>
        <v>0</v>
      </c>
      <c r="P104" s="36">
        <f t="shared" si="33"/>
        <v>0</v>
      </c>
    </row>
    <row r="105" spans="1:16" hidden="1">
      <c r="A105" s="117"/>
      <c r="B105" s="163"/>
      <c r="C105" s="58"/>
      <c r="D105" s="48"/>
      <c r="E105" s="48"/>
      <c r="F105" s="49"/>
      <c r="G105" s="108"/>
      <c r="H105" s="114"/>
      <c r="I105" s="108"/>
      <c r="J105" s="48"/>
      <c r="K105" s="108"/>
      <c r="L105" s="114"/>
      <c r="M105" s="108"/>
      <c r="N105" s="118"/>
      <c r="O105" s="115">
        <f t="shared" si="36"/>
        <v>0</v>
      </c>
      <c r="P105" s="36">
        <f t="shared" si="33"/>
        <v>0</v>
      </c>
    </row>
    <row r="106" spans="1:16" hidden="1">
      <c r="A106" s="117"/>
      <c r="B106" s="162"/>
      <c r="C106" s="58"/>
      <c r="D106" s="48"/>
      <c r="E106" s="48"/>
      <c r="F106" s="49"/>
      <c r="G106" s="108"/>
      <c r="H106" s="114"/>
      <c r="I106" s="108"/>
      <c r="J106" s="48"/>
      <c r="K106" s="108"/>
      <c r="L106" s="114"/>
      <c r="M106" s="108"/>
      <c r="N106" s="118"/>
      <c r="O106" s="115">
        <f t="shared" ref="O106:O108" si="37">SUM(F106:N106)</f>
        <v>0</v>
      </c>
      <c r="P106" s="36">
        <f t="shared" si="33"/>
        <v>0</v>
      </c>
    </row>
    <row r="107" spans="1:16" hidden="1">
      <c r="A107" s="117"/>
      <c r="B107" s="163"/>
      <c r="C107" s="58"/>
      <c r="D107" s="48"/>
      <c r="E107" s="48"/>
      <c r="F107" s="49"/>
      <c r="G107" s="108"/>
      <c r="H107" s="114"/>
      <c r="I107" s="108"/>
      <c r="J107" s="48"/>
      <c r="K107" s="108"/>
      <c r="L107" s="114"/>
      <c r="M107" s="108"/>
      <c r="N107" s="118"/>
      <c r="O107" s="115">
        <f t="shared" si="37"/>
        <v>0</v>
      </c>
      <c r="P107" s="36">
        <f t="shared" si="33"/>
        <v>0</v>
      </c>
    </row>
    <row r="108" spans="1:16" hidden="1">
      <c r="A108" s="117"/>
      <c r="B108" s="162"/>
      <c r="C108" s="58"/>
      <c r="D108" s="48"/>
      <c r="E108" s="48"/>
      <c r="F108" s="49"/>
      <c r="G108" s="108"/>
      <c r="H108" s="114"/>
      <c r="I108" s="108"/>
      <c r="J108" s="48"/>
      <c r="K108" s="108"/>
      <c r="L108" s="114"/>
      <c r="M108" s="108"/>
      <c r="N108" s="118"/>
      <c r="O108" s="115">
        <f t="shared" si="37"/>
        <v>0</v>
      </c>
      <c r="P108" s="36">
        <f t="shared" si="33"/>
        <v>0</v>
      </c>
    </row>
    <row r="109" spans="1:16" hidden="1">
      <c r="A109" s="117"/>
      <c r="B109" s="163"/>
      <c r="C109" s="58"/>
      <c r="D109" s="48"/>
      <c r="E109" s="48"/>
      <c r="F109" s="49"/>
      <c r="G109" s="108"/>
      <c r="H109" s="114"/>
      <c r="I109" s="108"/>
      <c r="J109" s="48"/>
      <c r="K109" s="108"/>
      <c r="L109" s="114"/>
      <c r="M109" s="108"/>
      <c r="N109" s="118"/>
      <c r="O109" s="115">
        <f t="shared" ref="O109:O111" si="38">SUM(F109:N109)</f>
        <v>0</v>
      </c>
      <c r="P109" s="36">
        <f t="shared" si="33"/>
        <v>0</v>
      </c>
    </row>
    <row r="110" spans="1:16" hidden="1">
      <c r="A110" s="117"/>
      <c r="B110" s="162"/>
      <c r="C110" s="58"/>
      <c r="D110" s="48"/>
      <c r="E110" s="48"/>
      <c r="F110" s="49"/>
      <c r="G110" s="108"/>
      <c r="H110" s="114"/>
      <c r="I110" s="108"/>
      <c r="J110" s="48"/>
      <c r="K110" s="108"/>
      <c r="L110" s="114"/>
      <c r="M110" s="108"/>
      <c r="N110" s="118"/>
      <c r="O110" s="115">
        <f t="shared" si="38"/>
        <v>0</v>
      </c>
      <c r="P110" s="36">
        <f t="shared" si="33"/>
        <v>0</v>
      </c>
    </row>
    <row r="111" spans="1:16" hidden="1">
      <c r="A111" s="117"/>
      <c r="B111" s="163"/>
      <c r="C111" s="58"/>
      <c r="D111" s="48"/>
      <c r="E111" s="48"/>
      <c r="F111" s="49"/>
      <c r="G111" s="108"/>
      <c r="H111" s="114"/>
      <c r="I111" s="108"/>
      <c r="J111" s="48"/>
      <c r="K111" s="108"/>
      <c r="L111" s="114"/>
      <c r="M111" s="108"/>
      <c r="N111" s="118"/>
      <c r="O111" s="115">
        <f t="shared" si="38"/>
        <v>0</v>
      </c>
      <c r="P111" s="36">
        <f t="shared" si="33"/>
        <v>0</v>
      </c>
    </row>
    <row r="112" spans="1:16" hidden="1">
      <c r="A112" s="117"/>
      <c r="B112" s="162"/>
      <c r="C112" s="58"/>
      <c r="D112" s="48"/>
      <c r="E112" s="48"/>
      <c r="F112" s="49"/>
      <c r="G112" s="108"/>
      <c r="H112" s="114"/>
      <c r="I112" s="108"/>
      <c r="J112" s="48"/>
      <c r="K112" s="108"/>
      <c r="L112" s="114"/>
      <c r="M112" s="108"/>
      <c r="N112" s="118"/>
      <c r="O112" s="115">
        <f t="shared" si="32"/>
        <v>0</v>
      </c>
      <c r="P112" s="36">
        <f t="shared" si="33"/>
        <v>0</v>
      </c>
    </row>
    <row r="113" spans="1:16" hidden="1">
      <c r="A113" s="117"/>
      <c r="B113" s="163"/>
      <c r="C113" s="58"/>
      <c r="D113" s="48"/>
      <c r="E113" s="48"/>
      <c r="F113" s="49"/>
      <c r="G113" s="108"/>
      <c r="H113" s="114"/>
      <c r="I113" s="108"/>
      <c r="J113" s="48"/>
      <c r="K113" s="108"/>
      <c r="L113" s="114"/>
      <c r="M113" s="108"/>
      <c r="N113" s="118"/>
      <c r="O113" s="115">
        <f t="shared" si="32"/>
        <v>0</v>
      </c>
      <c r="P113" s="36">
        <f t="shared" si="33"/>
        <v>0</v>
      </c>
    </row>
    <row r="114" spans="1:16" ht="12.75" hidden="1" customHeight="1">
      <c r="A114" s="117"/>
      <c r="B114" s="162"/>
      <c r="C114" s="58"/>
      <c r="D114" s="48"/>
      <c r="E114" s="48"/>
      <c r="F114" s="49"/>
      <c r="G114" s="121"/>
      <c r="H114" s="122"/>
      <c r="I114" s="119"/>
      <c r="K114" s="119"/>
      <c r="L114" s="99"/>
      <c r="M114" s="119"/>
      <c r="O114" s="116">
        <f t="shared" si="32"/>
        <v>0</v>
      </c>
      <c r="P114" s="36">
        <f t="shared" si="33"/>
        <v>0</v>
      </c>
    </row>
    <row r="115" spans="1:16" ht="12" hidden="1" thickBot="1">
      <c r="B115" s="37" t="s">
        <v>21</v>
      </c>
      <c r="C115" s="37">
        <f t="shared" ref="C115:P115" si="39">SUM(C93:C114)</f>
        <v>0</v>
      </c>
      <c r="D115" s="37">
        <f t="shared" si="39"/>
        <v>0</v>
      </c>
      <c r="E115" s="37">
        <f t="shared" si="39"/>
        <v>0</v>
      </c>
      <c r="F115" s="37">
        <f t="shared" si="39"/>
        <v>0</v>
      </c>
      <c r="G115" s="120">
        <f t="shared" si="39"/>
        <v>0</v>
      </c>
      <c r="H115" s="120">
        <f t="shared" si="39"/>
        <v>0</v>
      </c>
      <c r="I115" s="40">
        <f t="shared" si="39"/>
        <v>0</v>
      </c>
      <c r="J115" s="40">
        <f t="shared" si="39"/>
        <v>0</v>
      </c>
      <c r="K115" s="40">
        <f t="shared" si="39"/>
        <v>0</v>
      </c>
      <c r="L115" s="40">
        <f t="shared" si="39"/>
        <v>0</v>
      </c>
      <c r="M115" s="40">
        <f t="shared" si="39"/>
        <v>0</v>
      </c>
      <c r="N115" s="40">
        <f t="shared" si="39"/>
        <v>0</v>
      </c>
      <c r="O115" s="41">
        <f t="shared" si="39"/>
        <v>0</v>
      </c>
      <c r="P115" s="42">
        <f t="shared" si="39"/>
        <v>0</v>
      </c>
    </row>
    <row r="116" spans="1:16" hidden="1">
      <c r="B116" s="44"/>
      <c r="C116" s="44"/>
      <c r="D116" s="44"/>
      <c r="E116" s="44"/>
      <c r="F116" s="44"/>
      <c r="G116" s="45"/>
      <c r="H116" s="45"/>
      <c r="I116" s="45"/>
      <c r="J116" s="45"/>
      <c r="K116" s="45"/>
      <c r="L116" s="45"/>
      <c r="M116" s="45"/>
      <c r="N116" s="45"/>
      <c r="O116" s="50"/>
      <c r="P116" s="51"/>
    </row>
    <row r="117" spans="1:16" hidden="1">
      <c r="B117" s="44"/>
      <c r="C117" s="44"/>
      <c r="D117" s="44"/>
      <c r="E117" s="44"/>
      <c r="F117" s="44"/>
      <c r="G117" s="45"/>
      <c r="H117" s="45"/>
      <c r="I117" s="45"/>
      <c r="J117" s="45"/>
      <c r="K117" s="45"/>
      <c r="L117" s="45"/>
      <c r="M117" s="45"/>
      <c r="N117" s="45"/>
      <c r="O117" s="50"/>
      <c r="P117" s="51"/>
    </row>
    <row r="118" spans="1:16" ht="12" hidden="1" thickBot="1">
      <c r="B118" s="32" t="s">
        <v>35</v>
      </c>
      <c r="C118" s="32"/>
      <c r="D118" s="32"/>
      <c r="E118" s="32"/>
      <c r="F118" s="33"/>
      <c r="G118" s="33"/>
      <c r="H118" s="33"/>
      <c r="I118" s="33"/>
      <c r="J118" s="33"/>
      <c r="K118" s="33"/>
      <c r="L118" s="33"/>
      <c r="M118" s="33"/>
      <c r="N118" s="33"/>
      <c r="O118" s="34"/>
      <c r="P118" s="34"/>
    </row>
    <row r="119" spans="1:16" ht="11.25" hidden="1" customHeight="1">
      <c r="B119" s="52" t="s">
        <v>52</v>
      </c>
      <c r="C119" s="4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108">
        <f>SUM(F119:N119)+(E119*18)+(D119*9)</f>
        <v>0</v>
      </c>
      <c r="P119" s="36">
        <f t="shared" ref="P119" si="40">(D119*$D$3)+(E119*$E$3)+(F119*$F$3)+(G119*$G$3)+(H119*$H$3)+(I119*$I$3)+(J119*$J$3)+(K119*$K$3)+(L119*$L$3)+(M119*$M$3)+(N119*$N$3)</f>
        <v>0</v>
      </c>
    </row>
    <row r="120" spans="1:16" ht="11.25" hidden="1" customHeight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ref="O120:O121" si="41">SUM(F120:N120)</f>
        <v>0</v>
      </c>
      <c r="P120" s="36">
        <f t="shared" ref="P120:P121" si="42">(D120*$D$3)+(E120*$E$3)+(F120*$F$3)+(G120*$G$3)+(H120*$H$3)+(I120*$I$3)+(J120*$J$3)+(K120*$K$3)+(L120*$L$3)+(M120*$M$3)+(N120*$N$3)</f>
        <v>0</v>
      </c>
    </row>
    <row r="121" spans="1:16" ht="11.25" hidden="1" customHeight="1">
      <c r="B121" s="52"/>
      <c r="C121" s="47"/>
      <c r="D121" s="48"/>
      <c r="E121" s="48"/>
      <c r="F121" s="49"/>
      <c r="G121" s="53"/>
      <c r="H121" s="54"/>
      <c r="I121" s="55"/>
      <c r="J121" s="54"/>
      <c r="K121" s="53"/>
      <c r="L121" s="56"/>
      <c r="M121" s="53"/>
      <c r="N121" s="54"/>
      <c r="O121" s="35">
        <f t="shared" si="41"/>
        <v>0</v>
      </c>
      <c r="P121" s="36">
        <f t="shared" si="42"/>
        <v>0</v>
      </c>
    </row>
    <row r="122" spans="1:16" ht="12" hidden="1" thickBot="1">
      <c r="B122" s="37" t="s">
        <v>21</v>
      </c>
      <c r="C122" s="37">
        <f t="shared" ref="C122:P122" si="43">SUM(C119:C121)</f>
        <v>0</v>
      </c>
      <c r="D122" s="37">
        <f t="shared" si="43"/>
        <v>0</v>
      </c>
      <c r="E122" s="37">
        <f t="shared" si="43"/>
        <v>0</v>
      </c>
      <c r="F122" s="37">
        <f t="shared" si="43"/>
        <v>0</v>
      </c>
      <c r="G122" s="40">
        <f t="shared" si="43"/>
        <v>0</v>
      </c>
      <c r="H122" s="40">
        <f t="shared" si="43"/>
        <v>0</v>
      </c>
      <c r="I122" s="40">
        <f t="shared" si="43"/>
        <v>0</v>
      </c>
      <c r="J122" s="40">
        <f t="shared" si="43"/>
        <v>0</v>
      </c>
      <c r="K122" s="40">
        <f t="shared" si="43"/>
        <v>0</v>
      </c>
      <c r="L122" s="40">
        <f t="shared" si="43"/>
        <v>0</v>
      </c>
      <c r="M122" s="40">
        <f t="shared" si="43"/>
        <v>0</v>
      </c>
      <c r="N122" s="40">
        <f t="shared" si="43"/>
        <v>0</v>
      </c>
      <c r="O122" s="41">
        <f t="shared" si="43"/>
        <v>0</v>
      </c>
      <c r="P122" s="42">
        <f t="shared" si="43"/>
        <v>0</v>
      </c>
    </row>
    <row r="123" spans="1:16" ht="11.25" hidden="1" customHeight="1">
      <c r="B123" s="44"/>
      <c r="C123" s="44"/>
      <c r="D123" s="44"/>
      <c r="E123" s="44"/>
      <c r="F123" s="44"/>
      <c r="G123" s="45"/>
      <c r="H123" s="45"/>
      <c r="I123" s="45"/>
      <c r="J123" s="45"/>
      <c r="K123" s="45"/>
      <c r="L123" s="45"/>
      <c r="M123" s="45"/>
      <c r="N123" s="45"/>
      <c r="O123" s="50"/>
      <c r="P123" s="51"/>
    </row>
    <row r="124" spans="1:16" hidden="1"/>
    <row r="125" spans="1:16" ht="12" hidden="1" thickBot="1">
      <c r="B125" s="32" t="s">
        <v>24</v>
      </c>
      <c r="C125" s="32"/>
      <c r="D125" s="32"/>
      <c r="E125" s="32"/>
      <c r="F125" s="33"/>
      <c r="G125" s="33"/>
      <c r="H125" s="33"/>
      <c r="I125" s="33"/>
      <c r="J125" s="33"/>
      <c r="K125" s="33"/>
      <c r="L125" s="33"/>
      <c r="M125" s="33"/>
      <c r="N125" s="33"/>
      <c r="O125" s="34"/>
      <c r="P125" s="34"/>
    </row>
    <row r="126" spans="1:16" ht="11.25" hidden="1" customHeight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>SUM(F126:N126)</f>
        <v>0</v>
      </c>
      <c r="P126" s="36">
        <f t="shared" ref="P126:P127" si="44">(D126*$D$3)+(E126*$E$3)+(F126*$F$3)+(G126*$G$3)+(H126*$H$3)+(I126*$I$3)+(J126*$J$3)+(K126*$K$3)+(L126*$L$3)+(M126*$M$3)+(N126*$N$3)</f>
        <v>0</v>
      </c>
    </row>
    <row r="127" spans="1:16" ht="11.25" hidden="1" customHeight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>SUM(F127:N127)</f>
        <v>0</v>
      </c>
      <c r="P127" s="36">
        <f t="shared" si="44"/>
        <v>0</v>
      </c>
    </row>
    <row r="128" spans="1:16" ht="12" hidden="1" thickBot="1">
      <c r="B128" s="37" t="s">
        <v>21</v>
      </c>
      <c r="C128" s="37">
        <f t="shared" ref="C128:P128" si="45">SUM(C126:C127)</f>
        <v>0</v>
      </c>
      <c r="D128" s="37">
        <f t="shared" si="45"/>
        <v>0</v>
      </c>
      <c r="E128" s="37">
        <f t="shared" si="45"/>
        <v>0</v>
      </c>
      <c r="F128" s="37">
        <f t="shared" si="45"/>
        <v>0</v>
      </c>
      <c r="G128" s="40">
        <f t="shared" si="45"/>
        <v>0</v>
      </c>
      <c r="H128" s="40">
        <f t="shared" si="45"/>
        <v>0</v>
      </c>
      <c r="I128" s="40">
        <f t="shared" si="45"/>
        <v>0</v>
      </c>
      <c r="J128" s="40">
        <f t="shared" si="45"/>
        <v>0</v>
      </c>
      <c r="K128" s="40">
        <f t="shared" si="45"/>
        <v>0</v>
      </c>
      <c r="L128" s="40">
        <f t="shared" si="45"/>
        <v>0</v>
      </c>
      <c r="M128" s="40">
        <f t="shared" si="45"/>
        <v>0</v>
      </c>
      <c r="N128" s="40">
        <f t="shared" si="45"/>
        <v>0</v>
      </c>
      <c r="O128" s="41">
        <f t="shared" si="45"/>
        <v>0</v>
      </c>
      <c r="P128" s="42">
        <f t="shared" si="45"/>
        <v>0</v>
      </c>
    </row>
    <row r="129" spans="2:16" ht="11.25" hidden="1" customHeight="1">
      <c r="B129" s="44"/>
      <c r="C129" s="44"/>
      <c r="D129" s="44"/>
      <c r="E129" s="44"/>
      <c r="F129" s="44"/>
      <c r="G129" s="45"/>
      <c r="H129" s="45"/>
      <c r="I129" s="45"/>
      <c r="J129" s="45"/>
      <c r="K129" s="45"/>
      <c r="L129" s="45"/>
      <c r="M129" s="45"/>
      <c r="N129" s="45"/>
      <c r="O129" s="50"/>
      <c r="P129" s="51"/>
    </row>
    <row r="130" spans="2:16" hidden="1"/>
    <row r="131" spans="2:16" ht="12" hidden="1" thickBot="1">
      <c r="B131" s="32" t="s">
        <v>43</v>
      </c>
      <c r="C131" s="32"/>
      <c r="D131" s="32"/>
      <c r="E131" s="32"/>
      <c r="F131" s="33"/>
      <c r="G131" s="33"/>
      <c r="H131" s="33"/>
      <c r="I131" s="33"/>
      <c r="J131" s="33"/>
      <c r="K131" s="33"/>
      <c r="L131" s="33"/>
      <c r="M131" s="33"/>
      <c r="N131" s="33"/>
      <c r="O131" s="34"/>
      <c r="P131" s="34"/>
    </row>
    <row r="132" spans="2:16" hidden="1">
      <c r="B132" s="52"/>
      <c r="C132" s="5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35">
        <f t="shared" ref="O132:O155" si="46">SUM(F132:N132)</f>
        <v>0</v>
      </c>
      <c r="P132" s="36">
        <f t="shared" ref="P132:P155" si="47">(D132*$D$3)+(E132*$E$3)+(F132*$F$3)+(G132*$G$3)+(H132*$H$3)+(I132*$I$3)+(J132*$J$3)+(K132*$K$3)+(L132*$L$3)+(M132*$M$3)+(N132*$N$3)</f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si="46"/>
        <v>0</v>
      </c>
      <c r="P133" s="36">
        <f t="shared" si="47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si="46"/>
        <v>0</v>
      </c>
      <c r="P134" s="36">
        <f t="shared" si="47"/>
        <v>0</v>
      </c>
    </row>
    <row r="135" spans="2:16" hidden="1">
      <c r="B135" s="52"/>
      <c r="C135" s="47"/>
      <c r="D135" s="48"/>
      <c r="E135" s="48"/>
      <c r="F135" s="49"/>
      <c r="G135" s="53"/>
      <c r="H135" s="54"/>
      <c r="I135" s="55"/>
      <c r="J135" s="54"/>
      <c r="K135" s="53"/>
      <c r="L135" s="56"/>
      <c r="M135" s="53"/>
      <c r="N135" s="54"/>
      <c r="O135" s="35">
        <f t="shared" si="46"/>
        <v>0</v>
      </c>
      <c r="P135" s="36">
        <f t="shared" si="47"/>
        <v>0</v>
      </c>
    </row>
    <row r="136" spans="2:16" hidden="1">
      <c r="B136" s="52"/>
      <c r="C136" s="47"/>
      <c r="D136" s="48"/>
      <c r="E136" s="48"/>
      <c r="F136" s="49"/>
      <c r="G136" s="53"/>
      <c r="H136" s="54"/>
      <c r="I136" s="55"/>
      <c r="J136" s="54"/>
      <c r="K136" s="53"/>
      <c r="L136" s="56"/>
      <c r="M136" s="53"/>
      <c r="N136" s="54"/>
      <c r="O136" s="35">
        <f t="shared" si="46"/>
        <v>0</v>
      </c>
      <c r="P136" s="36">
        <f t="shared" si="47"/>
        <v>0</v>
      </c>
    </row>
    <row r="137" spans="2:16" hidden="1">
      <c r="B137" s="52"/>
      <c r="C137" s="47"/>
      <c r="D137" s="48"/>
      <c r="E137" s="48"/>
      <c r="F137" s="49"/>
      <c r="G137" s="53"/>
      <c r="H137" s="54"/>
      <c r="I137" s="55"/>
      <c r="J137" s="54"/>
      <c r="K137" s="53"/>
      <c r="L137" s="56"/>
      <c r="M137" s="53"/>
      <c r="N137" s="54"/>
      <c r="O137" s="35">
        <f t="shared" si="46"/>
        <v>0</v>
      </c>
      <c r="P137" s="36">
        <f t="shared" si="47"/>
        <v>0</v>
      </c>
    </row>
    <row r="138" spans="2:16" hidden="1">
      <c r="B138" s="52"/>
      <c r="C138" s="47"/>
      <c r="D138" s="48"/>
      <c r="E138" s="48"/>
      <c r="F138" s="49"/>
      <c r="G138" s="53"/>
      <c r="H138" s="54"/>
      <c r="I138" s="55"/>
      <c r="J138" s="54"/>
      <c r="K138" s="53"/>
      <c r="L138" s="56"/>
      <c r="M138" s="53"/>
      <c r="N138" s="54"/>
      <c r="O138" s="35">
        <f t="shared" si="46"/>
        <v>0</v>
      </c>
      <c r="P138" s="36">
        <f t="shared" si="47"/>
        <v>0</v>
      </c>
    </row>
    <row r="139" spans="2:16" hidden="1">
      <c r="B139" s="52"/>
      <c r="C139" s="47"/>
      <c r="D139" s="48"/>
      <c r="E139" s="48"/>
      <c r="F139" s="49"/>
      <c r="G139" s="53"/>
      <c r="H139" s="54"/>
      <c r="I139" s="55"/>
      <c r="J139" s="54"/>
      <c r="K139" s="53"/>
      <c r="L139" s="56"/>
      <c r="M139" s="53"/>
      <c r="N139" s="54"/>
      <c r="O139" s="35">
        <f t="shared" si="46"/>
        <v>0</v>
      </c>
      <c r="P139" s="36">
        <f t="shared" si="47"/>
        <v>0</v>
      </c>
    </row>
    <row r="140" spans="2:16" hidden="1">
      <c r="B140" s="52"/>
      <c r="C140" s="47"/>
      <c r="D140" s="48"/>
      <c r="E140" s="48"/>
      <c r="F140" s="49"/>
      <c r="G140" s="53"/>
      <c r="H140" s="54"/>
      <c r="I140" s="55"/>
      <c r="J140" s="54"/>
      <c r="K140" s="53"/>
      <c r="L140" s="56"/>
      <c r="M140" s="53"/>
      <c r="N140" s="54"/>
      <c r="O140" s="35">
        <f t="shared" si="46"/>
        <v>0</v>
      </c>
      <c r="P140" s="36">
        <f t="shared" si="47"/>
        <v>0</v>
      </c>
    </row>
    <row r="141" spans="2:16" hidden="1">
      <c r="B141" s="52"/>
      <c r="C141" s="47"/>
      <c r="D141" s="48"/>
      <c r="E141" s="48"/>
      <c r="F141" s="49"/>
      <c r="G141" s="53"/>
      <c r="H141" s="54"/>
      <c r="I141" s="55"/>
      <c r="J141" s="54"/>
      <c r="K141" s="53"/>
      <c r="L141" s="56"/>
      <c r="M141" s="53"/>
      <c r="N141" s="54"/>
      <c r="O141" s="35">
        <f t="shared" si="46"/>
        <v>0</v>
      </c>
      <c r="P141" s="36">
        <f t="shared" si="47"/>
        <v>0</v>
      </c>
    </row>
    <row r="142" spans="2:16" hidden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si="46"/>
        <v>0</v>
      </c>
      <c r="P142" s="36">
        <f t="shared" si="47"/>
        <v>0</v>
      </c>
    </row>
    <row r="143" spans="2:16" hidden="1">
      <c r="B143" s="52"/>
      <c r="C143" s="47"/>
      <c r="D143" s="48"/>
      <c r="E143" s="48"/>
      <c r="F143" s="49"/>
      <c r="G143" s="53"/>
      <c r="H143" s="54"/>
      <c r="I143" s="55"/>
      <c r="J143" s="54"/>
      <c r="K143" s="53"/>
      <c r="L143" s="56"/>
      <c r="M143" s="53"/>
      <c r="N143" s="54"/>
      <c r="O143" s="35">
        <f t="shared" si="46"/>
        <v>0</v>
      </c>
      <c r="P143" s="36">
        <f t="shared" si="47"/>
        <v>0</v>
      </c>
    </row>
    <row r="144" spans="2:16" hidden="1">
      <c r="B144" s="52"/>
      <c r="C144" s="47"/>
      <c r="D144" s="48"/>
      <c r="E144" s="48"/>
      <c r="F144" s="49"/>
      <c r="G144" s="53"/>
      <c r="H144" s="54"/>
      <c r="I144" s="55"/>
      <c r="J144" s="54"/>
      <c r="K144" s="53"/>
      <c r="L144" s="56"/>
      <c r="M144" s="53"/>
      <c r="N144" s="54"/>
      <c r="O144" s="35">
        <f t="shared" si="46"/>
        <v>0</v>
      </c>
      <c r="P144" s="36">
        <f t="shared" si="47"/>
        <v>0</v>
      </c>
    </row>
    <row r="145" spans="2:16" hidden="1">
      <c r="B145" s="52"/>
      <c r="C145" s="47"/>
      <c r="D145" s="48"/>
      <c r="E145" s="48"/>
      <c r="F145" s="49"/>
      <c r="G145" s="53"/>
      <c r="H145" s="54"/>
      <c r="I145" s="55"/>
      <c r="J145" s="54"/>
      <c r="K145" s="53"/>
      <c r="L145" s="56"/>
      <c r="M145" s="53"/>
      <c r="N145" s="54"/>
      <c r="O145" s="35">
        <f t="shared" si="46"/>
        <v>0</v>
      </c>
      <c r="P145" s="36">
        <f t="shared" si="47"/>
        <v>0</v>
      </c>
    </row>
    <row r="146" spans="2:16" hidden="1">
      <c r="B146" s="52"/>
      <c r="C146" s="47"/>
      <c r="D146" s="48"/>
      <c r="E146" s="48"/>
      <c r="F146" s="49"/>
      <c r="G146" s="53"/>
      <c r="H146" s="54"/>
      <c r="I146" s="55"/>
      <c r="J146" s="54"/>
      <c r="K146" s="53"/>
      <c r="L146" s="56"/>
      <c r="M146" s="53"/>
      <c r="N146" s="54"/>
      <c r="O146" s="35">
        <f t="shared" si="46"/>
        <v>0</v>
      </c>
      <c r="P146" s="36">
        <f t="shared" si="47"/>
        <v>0</v>
      </c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 t="shared" si="46"/>
        <v>0</v>
      </c>
      <c r="P147" s="36">
        <f t="shared" si="47"/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 t="shared" si="46"/>
        <v>0</v>
      </c>
      <c r="P148" s="36">
        <f t="shared" si="47"/>
        <v>0</v>
      </c>
    </row>
    <row r="149" spans="2:16" hidden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 t="shared" si="46"/>
        <v>0</v>
      </c>
      <c r="P149" s="36">
        <f t="shared" si="47"/>
        <v>0</v>
      </c>
    </row>
    <row r="150" spans="2:16" hidden="1">
      <c r="B150" s="52"/>
      <c r="C150" s="47"/>
      <c r="D150" s="48"/>
      <c r="E150" s="48"/>
      <c r="F150" s="49"/>
      <c r="G150" s="53"/>
      <c r="H150" s="54"/>
      <c r="I150" s="55"/>
      <c r="J150" s="54"/>
      <c r="K150" s="53"/>
      <c r="L150" s="56"/>
      <c r="M150" s="53"/>
      <c r="N150" s="54"/>
      <c r="O150" s="35">
        <f t="shared" ref="O150:O154" si="48">SUM(F150:N150)</f>
        <v>0</v>
      </c>
      <c r="P150" s="36">
        <f t="shared" si="47"/>
        <v>0</v>
      </c>
    </row>
    <row r="151" spans="2:16" hidden="1">
      <c r="B151" s="52"/>
      <c r="C151" s="47"/>
      <c r="D151" s="48"/>
      <c r="E151" s="48"/>
      <c r="F151" s="49"/>
      <c r="G151" s="53"/>
      <c r="H151" s="54"/>
      <c r="I151" s="55"/>
      <c r="J151" s="54"/>
      <c r="K151" s="53"/>
      <c r="L151" s="56"/>
      <c r="M151" s="53"/>
      <c r="N151" s="54"/>
      <c r="O151" s="35">
        <f t="shared" si="48"/>
        <v>0</v>
      </c>
      <c r="P151" s="36">
        <f t="shared" si="47"/>
        <v>0</v>
      </c>
    </row>
    <row r="152" spans="2:16" hidden="1">
      <c r="B152" s="52"/>
      <c r="C152" s="47"/>
      <c r="D152" s="48"/>
      <c r="E152" s="48"/>
      <c r="F152" s="49"/>
      <c r="G152" s="53"/>
      <c r="H152" s="54"/>
      <c r="I152" s="55"/>
      <c r="J152" s="54"/>
      <c r="K152" s="53"/>
      <c r="L152" s="56"/>
      <c r="M152" s="53"/>
      <c r="N152" s="54"/>
      <c r="O152" s="35">
        <f t="shared" si="48"/>
        <v>0</v>
      </c>
      <c r="P152" s="36">
        <f t="shared" si="47"/>
        <v>0</v>
      </c>
    </row>
    <row r="153" spans="2:16" hidden="1">
      <c r="B153" s="52"/>
      <c r="C153" s="47"/>
      <c r="D153" s="48"/>
      <c r="E153" s="48"/>
      <c r="F153" s="49"/>
      <c r="G153" s="53"/>
      <c r="H153" s="54"/>
      <c r="I153" s="55"/>
      <c r="J153" s="54"/>
      <c r="K153" s="53"/>
      <c r="L153" s="56"/>
      <c r="M153" s="53"/>
      <c r="N153" s="54"/>
      <c r="O153" s="35">
        <f t="shared" si="48"/>
        <v>0</v>
      </c>
      <c r="P153" s="36">
        <f t="shared" si="47"/>
        <v>0</v>
      </c>
    </row>
    <row r="154" spans="2:16" hidden="1">
      <c r="B154" s="52"/>
      <c r="C154" s="47"/>
      <c r="D154" s="48"/>
      <c r="E154" s="48"/>
      <c r="F154" s="49"/>
      <c r="G154" s="53"/>
      <c r="H154" s="54"/>
      <c r="I154" s="55"/>
      <c r="J154" s="54"/>
      <c r="K154" s="53"/>
      <c r="L154" s="56"/>
      <c r="M154" s="53"/>
      <c r="N154" s="54"/>
      <c r="O154" s="35">
        <f t="shared" si="48"/>
        <v>0</v>
      </c>
      <c r="P154" s="36">
        <f t="shared" si="47"/>
        <v>0</v>
      </c>
    </row>
    <row r="155" spans="2:16" hidden="1">
      <c r="B155" s="52"/>
      <c r="C155" s="47"/>
      <c r="D155" s="48"/>
      <c r="E155" s="48"/>
      <c r="F155" s="49"/>
      <c r="G155" s="53"/>
      <c r="H155" s="54"/>
      <c r="I155" s="55"/>
      <c r="J155" s="54"/>
      <c r="K155" s="53"/>
      <c r="L155" s="56"/>
      <c r="M155" s="53"/>
      <c r="N155" s="54"/>
      <c r="O155" s="35">
        <f t="shared" si="46"/>
        <v>0</v>
      </c>
      <c r="P155" s="36">
        <f t="shared" si="47"/>
        <v>0</v>
      </c>
    </row>
    <row r="156" spans="2:16" ht="12" hidden="1" thickBot="1">
      <c r="B156" s="37" t="s">
        <v>21</v>
      </c>
      <c r="C156" s="37">
        <f>SUM(C155:C155)</f>
        <v>0</v>
      </c>
      <c r="D156" s="37">
        <f>SUM(D132:D155)</f>
        <v>0</v>
      </c>
      <c r="E156" s="37">
        <f>SUM(E132:E155)</f>
        <v>0</v>
      </c>
      <c r="F156" s="37">
        <f>SUM(F132:F155)</f>
        <v>0</v>
      </c>
      <c r="G156" s="40">
        <f t="shared" ref="G156:P156" si="49">SUM(G132:G155)</f>
        <v>0</v>
      </c>
      <c r="H156" s="40">
        <f t="shared" si="49"/>
        <v>0</v>
      </c>
      <c r="I156" s="40">
        <f t="shared" si="49"/>
        <v>0</v>
      </c>
      <c r="J156" s="40">
        <f t="shared" si="49"/>
        <v>0</v>
      </c>
      <c r="K156" s="40">
        <f t="shared" si="49"/>
        <v>0</v>
      </c>
      <c r="L156" s="40">
        <f t="shared" si="49"/>
        <v>0</v>
      </c>
      <c r="M156" s="40">
        <f t="shared" si="49"/>
        <v>0</v>
      </c>
      <c r="N156" s="40">
        <f t="shared" si="49"/>
        <v>0</v>
      </c>
      <c r="O156" s="41">
        <f t="shared" si="49"/>
        <v>0</v>
      </c>
      <c r="P156" s="42">
        <f t="shared" si="49"/>
        <v>0</v>
      </c>
    </row>
    <row r="157" spans="2:16" hidden="1"/>
    <row r="159" spans="2:16" ht="12" thickBot="1">
      <c r="B159" s="32" t="s">
        <v>48</v>
      </c>
      <c r="C159" s="32"/>
      <c r="D159" s="32"/>
      <c r="E159" s="32"/>
      <c r="F159" s="33"/>
      <c r="G159" s="33"/>
      <c r="H159" s="33"/>
      <c r="I159" s="33"/>
      <c r="J159" s="33"/>
      <c r="K159" s="33"/>
      <c r="L159" s="33"/>
      <c r="M159" s="33"/>
      <c r="N159" s="33"/>
      <c r="O159" s="34"/>
      <c r="P159" s="34"/>
    </row>
    <row r="160" spans="2:16">
      <c r="B160" s="52" t="s">
        <v>53</v>
      </c>
      <c r="C160" s="57"/>
      <c r="D160" s="48"/>
      <c r="E160" s="48"/>
      <c r="F160" s="49">
        <v>20</v>
      </c>
      <c r="G160" s="53">
        <v>31</v>
      </c>
      <c r="H160" s="54"/>
      <c r="I160" s="55"/>
      <c r="J160" s="54"/>
      <c r="K160" s="53"/>
      <c r="L160" s="56"/>
      <c r="M160" s="53"/>
      <c r="N160" s="54">
        <v>1</v>
      </c>
      <c r="O160" s="108">
        <f>SUM(F160:N160)+(E160*18)+(D160*9)</f>
        <v>52</v>
      </c>
      <c r="P160" s="36">
        <f t="shared" ref="P160:P163" si="50">(D160*$D$3)+(E160*$E$3)+(F160*$F$3)+(G160*$G$3)+(H160*$H$3)+(I160*$I$3)+(J160*$J$3)+(K160*$K$3)+(L160*$L$3)+(M160*$M$3)+(N160*$N$3)</f>
        <v>11.75</v>
      </c>
    </row>
    <row r="161" spans="2:16">
      <c r="B161" s="52"/>
      <c r="C161" s="47"/>
      <c r="D161" s="48"/>
      <c r="E161" s="48"/>
      <c r="F161" s="49"/>
      <c r="G161" s="53"/>
      <c r="H161" s="54"/>
      <c r="I161" s="55"/>
      <c r="J161" s="54"/>
      <c r="K161" s="53"/>
      <c r="L161" s="56"/>
      <c r="M161" s="53"/>
      <c r="N161" s="54"/>
      <c r="O161" s="35">
        <f t="shared" ref="O161:O162" si="51">SUM(F161:N161)</f>
        <v>0</v>
      </c>
      <c r="P161" s="36">
        <f t="shared" si="50"/>
        <v>0</v>
      </c>
    </row>
    <row r="162" spans="2:16">
      <c r="B162" s="52"/>
      <c r="C162" s="47"/>
      <c r="D162" s="48"/>
      <c r="E162" s="48"/>
      <c r="F162" s="49"/>
      <c r="G162" s="53"/>
      <c r="H162" s="54"/>
      <c r="I162" s="55"/>
      <c r="J162" s="54"/>
      <c r="K162" s="53"/>
      <c r="L162" s="56"/>
      <c r="M162" s="53"/>
      <c r="N162" s="54"/>
      <c r="O162" s="35">
        <f t="shared" si="51"/>
        <v>0</v>
      </c>
      <c r="P162" s="36">
        <f t="shared" si="50"/>
        <v>0</v>
      </c>
    </row>
    <row r="163" spans="2:16">
      <c r="B163" s="52"/>
      <c r="C163" s="47"/>
      <c r="D163" s="48"/>
      <c r="E163" s="48"/>
      <c r="F163" s="49"/>
      <c r="G163" s="53"/>
      <c r="H163" s="54"/>
      <c r="I163" s="55"/>
      <c r="J163" s="54"/>
      <c r="K163" s="53"/>
      <c r="L163" s="56"/>
      <c r="M163" s="53"/>
      <c r="N163" s="54"/>
      <c r="O163" s="35">
        <f t="shared" ref="O163" si="52">SUM(F163:N163)</f>
        <v>0</v>
      </c>
      <c r="P163" s="36">
        <f t="shared" si="50"/>
        <v>0</v>
      </c>
    </row>
    <row r="164" spans="2:16" ht="12" thickBot="1">
      <c r="B164" s="37" t="s">
        <v>21</v>
      </c>
      <c r="C164" s="37">
        <f>SUM(C163:C163)</f>
        <v>0</v>
      </c>
      <c r="D164" s="37">
        <f>SUM(D160:D163)</f>
        <v>0</v>
      </c>
      <c r="E164" s="37">
        <f>SUM(E160:E163)</f>
        <v>0</v>
      </c>
      <c r="F164" s="37">
        <f>SUM(F160:F163)</f>
        <v>20</v>
      </c>
      <c r="G164" s="40">
        <f t="shared" ref="G164:P164" si="53">SUM(G160:G163)</f>
        <v>31</v>
      </c>
      <c r="H164" s="40">
        <f t="shared" si="53"/>
        <v>0</v>
      </c>
      <c r="I164" s="40">
        <f t="shared" si="53"/>
        <v>0</v>
      </c>
      <c r="J164" s="40">
        <f t="shared" si="53"/>
        <v>0</v>
      </c>
      <c r="K164" s="40">
        <f t="shared" si="53"/>
        <v>0</v>
      </c>
      <c r="L164" s="40">
        <f t="shared" si="53"/>
        <v>0</v>
      </c>
      <c r="M164" s="40">
        <f t="shared" si="53"/>
        <v>0</v>
      </c>
      <c r="N164" s="40">
        <f t="shared" si="53"/>
        <v>1</v>
      </c>
      <c r="O164" s="41">
        <f t="shared" si="53"/>
        <v>52</v>
      </c>
      <c r="P164" s="42">
        <f t="shared" si="53"/>
        <v>11.75</v>
      </c>
    </row>
    <row r="166" spans="2:16" hidden="1"/>
    <row r="167" spans="2:16" ht="12" hidden="1" thickBot="1">
      <c r="B167" s="32" t="s">
        <v>47</v>
      </c>
      <c r="C167" s="32"/>
      <c r="D167" s="32"/>
      <c r="E167" s="32"/>
      <c r="F167" s="33"/>
      <c r="G167" s="33"/>
      <c r="H167" s="33"/>
      <c r="I167" s="33"/>
      <c r="J167" s="33"/>
      <c r="K167" s="33"/>
      <c r="L167" s="33"/>
      <c r="M167" s="33"/>
      <c r="N167" s="33"/>
      <c r="O167" s="34"/>
      <c r="P167" s="34"/>
    </row>
    <row r="168" spans="2:16" hidden="1">
      <c r="B168" s="52"/>
      <c r="C168" s="57"/>
      <c r="D168" s="48"/>
      <c r="E168" s="48"/>
      <c r="F168" s="49"/>
      <c r="G168" s="53"/>
      <c r="H168" s="54"/>
      <c r="I168" s="55"/>
      <c r="J168" s="54"/>
      <c r="K168" s="53"/>
      <c r="L168" s="56"/>
      <c r="M168" s="53"/>
      <c r="N168" s="54"/>
      <c r="O168" s="35">
        <f t="shared" ref="O168:O170" si="54">SUM(F168:N168)</f>
        <v>0</v>
      </c>
      <c r="P168" s="36">
        <f t="shared" ref="P168:P170" si="55">(D168*$D$3)+(E168*$E$3)+(F168*$F$3)+(G168*$G$3)+(H168*$H$3)+(I168*$I$3)+(J168*$J$3)+(K168*$K$3)+(L168*$L$3)+(M168*$M$3)+(N168*$N$3)</f>
        <v>0</v>
      </c>
    </row>
    <row r="169" spans="2:16" hidden="1">
      <c r="B169" s="52"/>
      <c r="C169" s="47"/>
      <c r="D169" s="48"/>
      <c r="E169" s="48"/>
      <c r="F169" s="49"/>
      <c r="G169" s="53"/>
      <c r="H169" s="54"/>
      <c r="I169" s="55"/>
      <c r="J169" s="54"/>
      <c r="K169" s="53"/>
      <c r="L169" s="56"/>
      <c r="M169" s="53"/>
      <c r="N169" s="54"/>
      <c r="O169" s="35">
        <f t="shared" ref="O169" si="56">SUM(F169:N169)</f>
        <v>0</v>
      </c>
      <c r="P169" s="36">
        <f t="shared" si="55"/>
        <v>0</v>
      </c>
    </row>
    <row r="170" spans="2:16" hidden="1">
      <c r="B170" s="52"/>
      <c r="C170" s="47"/>
      <c r="D170" s="48"/>
      <c r="E170" s="48"/>
      <c r="F170" s="49"/>
      <c r="G170" s="53"/>
      <c r="H170" s="54"/>
      <c r="I170" s="55"/>
      <c r="J170" s="54"/>
      <c r="K170" s="53"/>
      <c r="L170" s="56"/>
      <c r="M170" s="53"/>
      <c r="N170" s="54"/>
      <c r="O170" s="35">
        <f t="shared" si="54"/>
        <v>0</v>
      </c>
      <c r="P170" s="36">
        <f t="shared" si="55"/>
        <v>0</v>
      </c>
    </row>
    <row r="171" spans="2:16" ht="12" hidden="1" thickBot="1">
      <c r="B171" s="37" t="s">
        <v>21</v>
      </c>
      <c r="C171" s="37">
        <f>SUM(C170:C170)</f>
        <v>0</v>
      </c>
      <c r="D171" s="37">
        <f>SUM(D168:D170)</f>
        <v>0</v>
      </c>
      <c r="E171" s="37">
        <f>SUM(E168:E170)</f>
        <v>0</v>
      </c>
      <c r="F171" s="37">
        <f>SUM(F170:F170)</f>
        <v>0</v>
      </c>
      <c r="G171" s="40">
        <f t="shared" ref="G171:P171" si="57">SUM(G168:G170)</f>
        <v>0</v>
      </c>
      <c r="H171" s="40">
        <f t="shared" si="57"/>
        <v>0</v>
      </c>
      <c r="I171" s="40">
        <f t="shared" si="57"/>
        <v>0</v>
      </c>
      <c r="J171" s="40">
        <f t="shared" si="57"/>
        <v>0</v>
      </c>
      <c r="K171" s="40">
        <f t="shared" si="57"/>
        <v>0</v>
      </c>
      <c r="L171" s="40">
        <f t="shared" si="57"/>
        <v>0</v>
      </c>
      <c r="M171" s="40">
        <f t="shared" si="57"/>
        <v>0</v>
      </c>
      <c r="N171" s="40">
        <f t="shared" si="57"/>
        <v>0</v>
      </c>
      <c r="O171" s="41">
        <f t="shared" si="57"/>
        <v>0</v>
      </c>
      <c r="P171" s="42">
        <f t="shared" si="57"/>
        <v>0</v>
      </c>
    </row>
    <row r="172" spans="2:16" hidden="1"/>
    <row r="173" spans="2:16" hidden="1"/>
    <row r="174" spans="2:16" ht="12" hidden="1" thickBot="1">
      <c r="B174" s="32" t="s">
        <v>39</v>
      </c>
      <c r="C174" s="32"/>
      <c r="D174" s="32"/>
      <c r="E174" s="32"/>
      <c r="F174" s="33"/>
      <c r="G174" s="33"/>
      <c r="H174" s="33"/>
      <c r="I174" s="33"/>
      <c r="J174" s="33"/>
      <c r="K174" s="33"/>
      <c r="L174" s="33"/>
      <c r="M174" s="33"/>
      <c r="N174" s="33"/>
      <c r="O174" s="34"/>
      <c r="P174" s="34"/>
    </row>
    <row r="175" spans="2:16" hidden="1">
      <c r="B175" s="52" t="s">
        <v>53</v>
      </c>
      <c r="C175" s="57"/>
      <c r="D175" s="48"/>
      <c r="E175" s="48"/>
      <c r="F175" s="49"/>
      <c r="G175" s="53"/>
      <c r="H175" s="54"/>
      <c r="I175" s="55"/>
      <c r="J175" s="54"/>
      <c r="K175" s="53"/>
      <c r="L175" s="56"/>
      <c r="M175" s="53"/>
      <c r="N175" s="54"/>
      <c r="O175" s="108">
        <f>SUM(F175:N175)+(E175*18)+(D175*9)</f>
        <v>0</v>
      </c>
      <c r="P175" s="36">
        <f t="shared" ref="P175:P177" si="58">(D175*$D$3)+(E175*$E$3)+(F175*$F$3)+(G175*$G$3)+(H175*$H$3)+(I175*$I$3)+(J175*$J$3)+(K175*$K$3)+(L175*$L$3)+(M175*$M$3)+(N175*$N$3)</f>
        <v>0</v>
      </c>
    </row>
    <row r="176" spans="2:16" hidden="1">
      <c r="B176" s="52"/>
      <c r="C176" s="47"/>
      <c r="D176" s="48"/>
      <c r="E176" s="48"/>
      <c r="F176" s="49"/>
      <c r="G176" s="53"/>
      <c r="H176" s="54"/>
      <c r="I176" s="55"/>
      <c r="J176" s="54"/>
      <c r="K176" s="53"/>
      <c r="L176" s="56"/>
      <c r="M176" s="53"/>
      <c r="N176" s="54"/>
      <c r="O176" s="35">
        <f t="shared" ref="O176" si="59">SUM(F176:N176)</f>
        <v>0</v>
      </c>
      <c r="P176" s="36">
        <f t="shared" si="58"/>
        <v>0</v>
      </c>
    </row>
    <row r="177" spans="2:16" hidden="1">
      <c r="B177" s="52"/>
      <c r="C177" s="47"/>
      <c r="D177" s="48"/>
      <c r="E177" s="48"/>
      <c r="F177" s="49"/>
      <c r="G177" s="53"/>
      <c r="H177" s="54"/>
      <c r="I177" s="55"/>
      <c r="J177" s="54"/>
      <c r="K177" s="53"/>
      <c r="L177" s="56"/>
      <c r="M177" s="53"/>
      <c r="N177" s="54"/>
      <c r="O177" s="35">
        <f t="shared" ref="O177" si="60">SUM(F177:N177)</f>
        <v>0</v>
      </c>
      <c r="P177" s="36">
        <f t="shared" si="58"/>
        <v>0</v>
      </c>
    </row>
    <row r="178" spans="2:16" ht="12" hidden="1" thickBot="1">
      <c r="B178" s="37" t="s">
        <v>21</v>
      </c>
      <c r="C178" s="37">
        <f>SUM(C177:C177)</f>
        <v>0</v>
      </c>
      <c r="D178" s="37">
        <f>SUM(D175:D177)</f>
        <v>0</v>
      </c>
      <c r="E178" s="37">
        <f>SUM(E175:E177)</f>
        <v>0</v>
      </c>
      <c r="F178" s="37">
        <f>SUM(F177:F177)</f>
        <v>0</v>
      </c>
      <c r="G178" s="40">
        <f t="shared" ref="G178:P178" si="61">SUM(G175:G177)</f>
        <v>0</v>
      </c>
      <c r="H178" s="40">
        <f t="shared" si="61"/>
        <v>0</v>
      </c>
      <c r="I178" s="40">
        <f t="shared" si="61"/>
        <v>0</v>
      </c>
      <c r="J178" s="40">
        <f t="shared" si="61"/>
        <v>0</v>
      </c>
      <c r="K178" s="40">
        <f t="shared" si="61"/>
        <v>0</v>
      </c>
      <c r="L178" s="40">
        <f t="shared" si="61"/>
        <v>0</v>
      </c>
      <c r="M178" s="40">
        <f t="shared" si="61"/>
        <v>0</v>
      </c>
      <c r="N178" s="40">
        <f t="shared" si="61"/>
        <v>0</v>
      </c>
      <c r="O178" s="41">
        <f t="shared" si="61"/>
        <v>0</v>
      </c>
      <c r="P178" s="42">
        <f t="shared" si="61"/>
        <v>0</v>
      </c>
    </row>
    <row r="179" spans="2:16" hidden="1"/>
    <row r="181" spans="2:16" ht="12" thickBot="1">
      <c r="B181" s="32" t="s">
        <v>45</v>
      </c>
      <c r="C181" s="32"/>
      <c r="D181" s="32"/>
      <c r="E181" s="32"/>
      <c r="F181" s="33"/>
      <c r="G181" s="33"/>
      <c r="H181" s="33"/>
      <c r="I181" s="33"/>
      <c r="J181" s="33"/>
      <c r="K181" s="33"/>
      <c r="L181" s="33"/>
      <c r="M181" s="33"/>
      <c r="N181" s="33"/>
      <c r="O181" s="34"/>
      <c r="P181" s="34"/>
    </row>
    <row r="182" spans="2:16" ht="11.25" customHeight="1">
      <c r="B182" s="52" t="s">
        <v>68</v>
      </c>
      <c r="C182" s="47"/>
      <c r="D182" s="48"/>
      <c r="E182" s="48"/>
      <c r="F182" s="49">
        <v>13</v>
      </c>
      <c r="G182" s="53">
        <v>10</v>
      </c>
      <c r="H182" s="54"/>
      <c r="I182" s="55"/>
      <c r="J182" s="54"/>
      <c r="K182" s="53"/>
      <c r="L182" s="56"/>
      <c r="M182" s="53"/>
      <c r="N182" s="54"/>
      <c r="O182" s="35">
        <f t="shared" ref="O182:O188" si="62">SUM(F182:N182)</f>
        <v>23</v>
      </c>
      <c r="P182" s="36">
        <f t="shared" ref="P182:P188" si="63">(D182*$D$3)+(E182*$E$3)+(F182*$F$3)+(G182*$G$3)+(H182*$H$3)+(I182*$I$3)+(J182*$J$3)+(K182*$K$3)+(L182*$L$3)+(M182*$M$3)+(N182*$N$3)</f>
        <v>3.8</v>
      </c>
    </row>
    <row r="183" spans="2:16" ht="11.25" customHeight="1">
      <c r="B183" s="52" t="s">
        <v>69</v>
      </c>
      <c r="C183" s="47"/>
      <c r="D183" s="48"/>
      <c r="E183" s="48"/>
      <c r="F183" s="49"/>
      <c r="G183" s="53">
        <v>73</v>
      </c>
      <c r="H183" s="54"/>
      <c r="I183" s="55">
        <v>35</v>
      </c>
      <c r="J183" s="54"/>
      <c r="K183" s="53"/>
      <c r="L183" s="56"/>
      <c r="M183" s="53"/>
      <c r="N183" s="54"/>
      <c r="O183" s="35">
        <f t="shared" si="62"/>
        <v>108</v>
      </c>
      <c r="P183" s="36">
        <f t="shared" si="63"/>
        <v>35.75</v>
      </c>
    </row>
    <row r="184" spans="2:16" ht="11.25" customHeight="1">
      <c r="B184" s="52" t="s">
        <v>70</v>
      </c>
      <c r="C184" s="47"/>
      <c r="D184" s="48"/>
      <c r="E184" s="48"/>
      <c r="F184" s="49">
        <v>10</v>
      </c>
      <c r="G184" s="53"/>
      <c r="H184" s="54"/>
      <c r="I184" s="55">
        <v>8</v>
      </c>
      <c r="J184" s="54"/>
      <c r="K184" s="53"/>
      <c r="L184" s="56"/>
      <c r="M184" s="53"/>
      <c r="N184" s="54"/>
      <c r="O184" s="35">
        <f t="shared" si="62"/>
        <v>18</v>
      </c>
      <c r="P184" s="36">
        <f t="shared" si="63"/>
        <v>5</v>
      </c>
    </row>
    <row r="185" spans="2:16" ht="11.25" customHeight="1">
      <c r="B185" s="52" t="s">
        <v>71</v>
      </c>
      <c r="C185" s="47"/>
      <c r="D185" s="48"/>
      <c r="E185" s="48"/>
      <c r="F185" s="49"/>
      <c r="G185" s="53">
        <v>27</v>
      </c>
      <c r="H185" s="54"/>
      <c r="I185" s="55"/>
      <c r="J185" s="54"/>
      <c r="K185" s="53"/>
      <c r="L185" s="56"/>
      <c r="M185" s="53"/>
      <c r="N185" s="54"/>
      <c r="O185" s="35">
        <f t="shared" si="62"/>
        <v>27</v>
      </c>
      <c r="P185" s="36">
        <f t="shared" si="63"/>
        <v>6.75</v>
      </c>
    </row>
    <row r="186" spans="2:16" ht="11.25" customHeight="1">
      <c r="B186" s="52" t="s">
        <v>72</v>
      </c>
      <c r="C186" s="47"/>
      <c r="D186" s="48"/>
      <c r="E186" s="48"/>
      <c r="F186" s="49"/>
      <c r="G186" s="53">
        <v>5</v>
      </c>
      <c r="H186" s="54"/>
      <c r="I186" s="55"/>
      <c r="J186" s="54"/>
      <c r="K186" s="53"/>
      <c r="L186" s="56"/>
      <c r="M186" s="53"/>
      <c r="N186" s="54"/>
      <c r="O186" s="108">
        <f>SUM(F186:N186)+(E186*18)+(D186*9)</f>
        <v>5</v>
      </c>
      <c r="P186" s="36">
        <f t="shared" si="63"/>
        <v>1.25</v>
      </c>
    </row>
    <row r="187" spans="2:16" ht="11.25" customHeight="1">
      <c r="B187" s="52" t="s">
        <v>73</v>
      </c>
      <c r="C187" s="47"/>
      <c r="D187" s="48"/>
      <c r="E187" s="48"/>
      <c r="F187" s="49"/>
      <c r="G187" s="53">
        <v>10</v>
      </c>
      <c r="H187" s="54"/>
      <c r="I187" s="55">
        <v>3</v>
      </c>
      <c r="J187" s="54"/>
      <c r="K187" s="53">
        <v>3</v>
      </c>
      <c r="L187" s="56"/>
      <c r="M187" s="53">
        <v>5</v>
      </c>
      <c r="N187" s="54"/>
      <c r="O187" s="35">
        <f t="shared" si="62"/>
        <v>21</v>
      </c>
      <c r="P187" s="36">
        <f t="shared" si="63"/>
        <v>17</v>
      </c>
    </row>
    <row r="188" spans="2:16" ht="11.25" customHeight="1">
      <c r="B188" s="52"/>
      <c r="C188" s="47"/>
      <c r="D188" s="48"/>
      <c r="E188" s="48"/>
      <c r="F188" s="49"/>
      <c r="G188" s="53"/>
      <c r="H188" s="54"/>
      <c r="I188" s="55"/>
      <c r="J188" s="54"/>
      <c r="K188" s="53"/>
      <c r="L188" s="56"/>
      <c r="M188" s="53"/>
      <c r="N188" s="54"/>
      <c r="O188" s="35">
        <f t="shared" si="62"/>
        <v>0</v>
      </c>
      <c r="P188" s="36">
        <f t="shared" si="63"/>
        <v>0</v>
      </c>
    </row>
    <row r="189" spans="2:16" ht="12" thickBot="1">
      <c r="B189" s="37" t="s">
        <v>21</v>
      </c>
      <c r="C189" s="37">
        <f t="shared" ref="C189:P189" si="64">SUM(C182:C188)</f>
        <v>0</v>
      </c>
      <c r="D189" s="37">
        <f t="shared" si="64"/>
        <v>0</v>
      </c>
      <c r="E189" s="37">
        <f t="shared" si="64"/>
        <v>0</v>
      </c>
      <c r="F189" s="37">
        <f t="shared" si="64"/>
        <v>23</v>
      </c>
      <c r="G189" s="40">
        <f t="shared" si="64"/>
        <v>125</v>
      </c>
      <c r="H189" s="40">
        <f t="shared" si="64"/>
        <v>0</v>
      </c>
      <c r="I189" s="40">
        <f t="shared" si="64"/>
        <v>46</v>
      </c>
      <c r="J189" s="40">
        <f t="shared" si="64"/>
        <v>0</v>
      </c>
      <c r="K189" s="40">
        <f t="shared" si="64"/>
        <v>3</v>
      </c>
      <c r="L189" s="40">
        <f t="shared" si="64"/>
        <v>0</v>
      </c>
      <c r="M189" s="40">
        <f t="shared" si="64"/>
        <v>5</v>
      </c>
      <c r="N189" s="40">
        <f t="shared" si="64"/>
        <v>0</v>
      </c>
      <c r="O189" s="41">
        <f t="shared" si="64"/>
        <v>202</v>
      </c>
      <c r="P189" s="42">
        <f t="shared" si="64"/>
        <v>69.55</v>
      </c>
    </row>
    <row r="190" spans="2:16" ht="11.25" customHeight="1">
      <c r="B190" s="44"/>
      <c r="C190" s="44"/>
      <c r="D190" s="44"/>
      <c r="E190" s="44"/>
      <c r="F190" s="44"/>
      <c r="G190" s="45"/>
      <c r="H190" s="45"/>
      <c r="I190" s="45"/>
      <c r="J190" s="45"/>
      <c r="K190" s="45"/>
      <c r="L190" s="45"/>
      <c r="M190" s="45"/>
      <c r="N190" s="45"/>
      <c r="O190" s="50"/>
      <c r="P190" s="51"/>
    </row>
    <row r="191" spans="2:16" ht="11.25" hidden="1" customHeight="1">
      <c r="B191" s="13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</row>
    <row r="192" spans="2:16" ht="12" hidden="1" thickBot="1">
      <c r="B192" s="32" t="s">
        <v>38</v>
      </c>
      <c r="C192" s="32"/>
      <c r="D192" s="32"/>
      <c r="E192" s="32"/>
      <c r="F192" s="33"/>
      <c r="G192" s="33"/>
      <c r="H192" s="33"/>
      <c r="I192" s="33"/>
      <c r="J192" s="33"/>
      <c r="K192" s="33"/>
      <c r="L192" s="33"/>
      <c r="M192" s="33"/>
      <c r="N192" s="33"/>
      <c r="O192" s="34"/>
      <c r="P192" s="34"/>
    </row>
    <row r="193" spans="2:16" hidden="1">
      <c r="B193" s="52"/>
      <c r="C193" s="47"/>
      <c r="D193" s="48"/>
      <c r="E193" s="48"/>
      <c r="F193" s="49"/>
      <c r="G193" s="53"/>
      <c r="H193" s="54"/>
      <c r="I193" s="55"/>
      <c r="J193" s="54"/>
      <c r="K193" s="53"/>
      <c r="L193" s="56"/>
      <c r="M193" s="53"/>
      <c r="N193" s="54"/>
      <c r="O193" s="35">
        <f>SUM(F193:N193)</f>
        <v>0</v>
      </c>
      <c r="P193" s="36">
        <f t="shared" ref="P193:P195" si="65">(D193*$D$3)+(E193*$E$3)+(F193*$F$3)+(G193*$G$3)+(H193*$H$3)+(I193*$I$3)+(J193*$J$3)+(K193*$K$3)+(L193*$L$3)+(M193*$M$3)+(N193*$N$3)</f>
        <v>0</v>
      </c>
    </row>
    <row r="194" spans="2:16" hidden="1">
      <c r="B194" s="52"/>
      <c r="C194" s="47"/>
      <c r="D194" s="48"/>
      <c r="E194" s="48"/>
      <c r="F194" s="49"/>
      <c r="G194" s="53"/>
      <c r="H194" s="54"/>
      <c r="I194" s="55"/>
      <c r="J194" s="54"/>
      <c r="K194" s="53"/>
      <c r="L194" s="56"/>
      <c r="M194" s="53"/>
      <c r="N194" s="54"/>
      <c r="O194" s="35">
        <f>SUM(F194:N194)</f>
        <v>0</v>
      </c>
      <c r="P194" s="36">
        <f t="shared" si="65"/>
        <v>0</v>
      </c>
    </row>
    <row r="195" spans="2:16" hidden="1">
      <c r="B195" s="52"/>
      <c r="C195" s="47"/>
      <c r="D195" s="48"/>
      <c r="E195" s="48"/>
      <c r="F195" s="49"/>
      <c r="G195" s="53"/>
      <c r="H195" s="54"/>
      <c r="I195" s="55"/>
      <c r="J195" s="54"/>
      <c r="K195" s="53"/>
      <c r="L195" s="56"/>
      <c r="M195" s="53"/>
      <c r="N195" s="54"/>
      <c r="O195" s="35">
        <f>SUM(F195:N195)</f>
        <v>0</v>
      </c>
      <c r="P195" s="36">
        <f t="shared" si="65"/>
        <v>0</v>
      </c>
    </row>
    <row r="196" spans="2:16" ht="12" hidden="1" thickBot="1">
      <c r="B196" s="37" t="s">
        <v>21</v>
      </c>
      <c r="C196" s="37">
        <f t="shared" ref="C196:O196" si="66">SUM(C193:C195)</f>
        <v>0</v>
      </c>
      <c r="D196" s="37">
        <f t="shared" si="66"/>
        <v>0</v>
      </c>
      <c r="E196" s="37">
        <f t="shared" si="66"/>
        <v>0</v>
      </c>
      <c r="F196" s="37">
        <f t="shared" si="66"/>
        <v>0</v>
      </c>
      <c r="G196" s="40">
        <f t="shared" si="66"/>
        <v>0</v>
      </c>
      <c r="H196" s="40">
        <f t="shared" si="66"/>
        <v>0</v>
      </c>
      <c r="I196" s="40">
        <f t="shared" si="66"/>
        <v>0</v>
      </c>
      <c r="J196" s="40">
        <f t="shared" si="66"/>
        <v>0</v>
      </c>
      <c r="K196" s="40">
        <f t="shared" si="66"/>
        <v>0</v>
      </c>
      <c r="L196" s="40">
        <f t="shared" si="66"/>
        <v>0</v>
      </c>
      <c r="M196" s="40">
        <f t="shared" si="66"/>
        <v>0</v>
      </c>
      <c r="N196" s="40">
        <f t="shared" si="66"/>
        <v>0</v>
      </c>
      <c r="O196" s="41">
        <f t="shared" si="66"/>
        <v>0</v>
      </c>
      <c r="P196" s="42">
        <f>SUM(P193:P195)</f>
        <v>0</v>
      </c>
    </row>
    <row r="197" spans="2:16" ht="12.75">
      <c r="B197" s="2"/>
      <c r="C197" s="2"/>
      <c r="D197" s="2"/>
      <c r="E197" s="2"/>
      <c r="F197" s="43"/>
      <c r="G197" s="43"/>
      <c r="H197" s="43"/>
      <c r="I197" s="43"/>
      <c r="J197" s="43"/>
      <c r="K197" s="43"/>
      <c r="L197" s="43"/>
      <c r="M197" s="43"/>
      <c r="N197" s="43"/>
      <c r="O197" s="2"/>
      <c r="P197" s="2"/>
    </row>
    <row r="198" spans="2:16">
      <c r="M198" s="44" t="s">
        <v>21</v>
      </c>
      <c r="O198" s="45">
        <f>O196+O189+O178+O171+O164+O156+O128+O122+O89+O115+O83+O75+O37+O11</f>
        <v>3582</v>
      </c>
      <c r="P198" s="46">
        <f>P196+P189+P178+P171+P164+P156+P128+P122+P89+P115+P83+P75+P37+P11</f>
        <v>1016.6999999999999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70:O73" formulaRange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58</v>
      </c>
    </row>
    <row r="3" spans="2:16" ht="12.75">
      <c r="B3" s="2" t="s">
        <v>49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40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3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09"/>
      <c r="N16" s="109"/>
      <c r="O16" s="109"/>
      <c r="P16" s="109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16"/>
  <sheetViews>
    <sheetView zoomScaleNormal="100" workbookViewId="0">
      <selection activeCell="K16" sqref="K1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37</v>
      </c>
    </row>
    <row r="3" spans="2:16" ht="12.75">
      <c r="B3" s="2" t="s">
        <v>49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 t="s">
        <v>40</v>
      </c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3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09"/>
      <c r="N16" s="109"/>
      <c r="O16" s="109"/>
      <c r="P16" s="109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P26" sqref="P2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2:16" ht="12.75">
      <c r="B2" s="2" t="s">
        <v>57</v>
      </c>
    </row>
    <row r="3" spans="2:16" ht="12.75">
      <c r="B3" s="2" t="s">
        <v>49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2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2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3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2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09"/>
      <c r="N16" s="109"/>
      <c r="O16" s="109"/>
      <c r="P16" s="109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G9" sqref="G9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2:16" ht="12.75">
      <c r="B2" s="2" t="s">
        <v>51</v>
      </c>
    </row>
    <row r="3" spans="2:16" ht="12.75">
      <c r="B3" s="2" t="s">
        <v>49</v>
      </c>
      <c r="C3" s="2"/>
      <c r="D3" s="2"/>
      <c r="E3" s="2"/>
    </row>
    <row r="4" spans="2:16">
      <c r="B4" s="66"/>
      <c r="C4" s="67" t="s">
        <v>0</v>
      </c>
      <c r="D4" s="67" t="s">
        <v>1</v>
      </c>
      <c r="E4" s="66" t="s">
        <v>2</v>
      </c>
      <c r="F4" s="68" t="s">
        <v>3</v>
      </c>
      <c r="G4" s="69" t="s">
        <v>4</v>
      </c>
      <c r="H4" s="70"/>
      <c r="I4" s="71" t="s">
        <v>5</v>
      </c>
      <c r="J4" s="72"/>
      <c r="K4" s="73" t="s">
        <v>6</v>
      </c>
      <c r="L4" s="67"/>
      <c r="M4" s="73" t="s">
        <v>7</v>
      </c>
      <c r="N4" s="72"/>
      <c r="O4" s="66"/>
      <c r="P4" s="66"/>
    </row>
    <row r="5" spans="2:16">
      <c r="B5" s="74"/>
      <c r="C5" s="12"/>
      <c r="D5" s="13">
        <v>36</v>
      </c>
      <c r="E5" s="30">
        <v>72</v>
      </c>
      <c r="F5" s="75">
        <v>0.1</v>
      </c>
      <c r="G5" s="76">
        <v>0.25</v>
      </c>
      <c r="H5" s="76">
        <v>0.25</v>
      </c>
      <c r="I5" s="72">
        <v>0.5</v>
      </c>
      <c r="J5" s="76">
        <v>0.5</v>
      </c>
      <c r="K5" s="77">
        <v>1</v>
      </c>
      <c r="L5" s="78">
        <v>1</v>
      </c>
      <c r="M5" s="77">
        <v>2</v>
      </c>
      <c r="N5" s="77">
        <v>2</v>
      </c>
      <c r="O5" s="79"/>
      <c r="P5" s="80"/>
    </row>
    <row r="6" spans="2:16">
      <c r="B6" s="81" t="s">
        <v>8</v>
      </c>
      <c r="C6" s="82"/>
      <c r="D6" s="82"/>
      <c r="E6" s="82"/>
      <c r="F6" s="75" t="s">
        <v>9</v>
      </c>
      <c r="G6" s="83" t="s">
        <v>10</v>
      </c>
      <c r="H6" s="83" t="s">
        <v>11</v>
      </c>
      <c r="I6" s="70" t="s">
        <v>12</v>
      </c>
      <c r="J6" s="83" t="s">
        <v>13</v>
      </c>
      <c r="K6" s="83" t="s">
        <v>14</v>
      </c>
      <c r="L6" s="75" t="s">
        <v>15</v>
      </c>
      <c r="M6" s="83" t="s">
        <v>16</v>
      </c>
      <c r="N6" s="83" t="s">
        <v>17</v>
      </c>
      <c r="O6" s="70" t="s">
        <v>18</v>
      </c>
      <c r="P6" s="75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4"/>
      <c r="C8" s="84"/>
      <c r="D8" s="84"/>
      <c r="E8" s="84"/>
      <c r="F8" s="85"/>
      <c r="G8" s="85"/>
      <c r="H8" s="85"/>
      <c r="I8" s="85"/>
      <c r="J8" s="85"/>
      <c r="K8" s="85"/>
      <c r="L8" s="85"/>
      <c r="M8" s="85"/>
      <c r="N8" s="85"/>
      <c r="O8" s="86"/>
      <c r="P8" s="86"/>
    </row>
    <row r="9" spans="2:16">
      <c r="B9" s="87" t="s">
        <v>40</v>
      </c>
      <c r="C9" s="96"/>
      <c r="D9" s="88"/>
      <c r="E9" s="88"/>
      <c r="F9" s="111"/>
      <c r="G9" s="112"/>
      <c r="H9" s="113"/>
      <c r="I9" s="92"/>
      <c r="J9" s="113"/>
      <c r="K9" s="112"/>
      <c r="L9" s="93"/>
      <c r="M9" s="112"/>
      <c r="N9" s="113"/>
      <c r="O9" s="94">
        <f t="shared" ref="O9" si="0">SUM(F9:N9)</f>
        <v>0</v>
      </c>
      <c r="P9" s="95">
        <f>(D9*$D$5)+(E9*$E$5)+(F9*$F$5)+(G9*$G$5)+(H9*$H$5)+(I9*$I$5)+(J9*$J$5)+(K9*$K$5)+(L9*$L$5)+(M9*$M$5)+(N9*$N$5)</f>
        <v>0</v>
      </c>
    </row>
    <row r="10" spans="2:16">
      <c r="B10" s="87"/>
      <c r="C10" s="96"/>
      <c r="D10" s="88"/>
      <c r="E10" s="88"/>
      <c r="F10" s="111"/>
      <c r="G10" s="112"/>
      <c r="H10" s="113"/>
      <c r="I10" s="92"/>
      <c r="J10" s="113"/>
      <c r="K10" s="112"/>
      <c r="L10" s="93"/>
      <c r="M10" s="112"/>
      <c r="N10" s="113"/>
      <c r="O10" s="94"/>
      <c r="P10" s="95"/>
    </row>
    <row r="11" spans="2:16">
      <c r="B11" s="97" t="s">
        <v>21</v>
      </c>
      <c r="C11" s="97">
        <f t="shared" ref="C11:P11" si="1">SUM(C9:C10)</f>
        <v>0</v>
      </c>
      <c r="D11" s="97">
        <f t="shared" si="1"/>
        <v>0</v>
      </c>
      <c r="E11" s="97">
        <f t="shared" si="1"/>
        <v>0</v>
      </c>
      <c r="F11" s="97">
        <f t="shared" si="1"/>
        <v>0</v>
      </c>
      <c r="G11" s="97">
        <f t="shared" si="1"/>
        <v>0</v>
      </c>
      <c r="H11" s="97">
        <f t="shared" si="1"/>
        <v>0</v>
      </c>
      <c r="I11" s="97">
        <f t="shared" si="1"/>
        <v>0</v>
      </c>
      <c r="J11" s="97">
        <f t="shared" si="1"/>
        <v>0</v>
      </c>
      <c r="K11" s="97">
        <f t="shared" si="1"/>
        <v>0</v>
      </c>
      <c r="L11" s="97">
        <f t="shared" si="1"/>
        <v>0</v>
      </c>
      <c r="M11" s="97">
        <f t="shared" si="1"/>
        <v>0</v>
      </c>
      <c r="N11" s="97">
        <f t="shared" si="1"/>
        <v>0</v>
      </c>
      <c r="O11" s="97">
        <f t="shared" si="1"/>
        <v>0</v>
      </c>
      <c r="P11" s="97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T31" sqref="T31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2023-04-20T05:58:00Z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