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2\"/>
    </mc:Choice>
  </mc:AlternateContent>
  <xr:revisionPtr revIDLastSave="0" documentId="13_ncr:1_{4B47C6E4-C10F-4F17-9B31-6822162D0568}" xr6:coauthVersionLast="47" xr6:coauthVersionMax="47" xr10:uidLastSave="{00000000-0000-0000-0000-000000000000}"/>
  <bookViews>
    <workbookView xWindow="-120" yWindow="-120" windowWidth="29040" windowHeight="15225" tabRatio="854" firstSheet="1" activeTab="1" xr2:uid="{00000000-000D-0000-FFFF-FFFF00000000}"/>
  </bookViews>
  <sheets>
    <sheet name="Democratic Republic of Congo" sheetId="16" state="hidden" r:id="rId1"/>
    <sheet name="Ghana" sheetId="11" r:id="rId2"/>
    <sheet name="Ivory Coast" sheetId="14" state="hidden" r:id="rId3"/>
    <sheet name="Kenya" sheetId="10" state="hidden" r:id="rId4"/>
    <sheet name="Malawi" sheetId="17" state="hidden" r:id="rId5"/>
    <sheet name="Mauritius" sheetId="8" r:id="rId6"/>
    <sheet name="Nigeria" sheetId="18" state="hidden" r:id="rId7"/>
    <sheet name="South Africa" sheetId="19" r:id="rId8"/>
    <sheet name="Tanzania" sheetId="23" state="hidden" r:id="rId9"/>
    <sheet name="Togo" sheetId="12" state="hidden" r:id="rId10"/>
    <sheet name="Uganda" sheetId="24" state="hidden" r:id="rId11"/>
    <sheet name="Zimbabwe" sheetId="20" r:id="rId12"/>
    <sheet name="Summary" sheetId="4" state="hidden" r:id="rId13"/>
    <sheet name="Graphs" sheetId="22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2">[2]Malawi!#REF!</definedName>
    <definedName name="Excel_BuiltIn_Print_Area_1" localSheetId="11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Tanzania!#REF!</definedName>
    <definedName name="_xlnm.Print_Area" localSheetId="9">Togo!#REF!</definedName>
    <definedName name="_xlnm.Print_Area" localSheetId="10">Uganda!#REF!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6" i="4" l="1"/>
  <c r="O42" i="19"/>
  <c r="O126" i="19"/>
  <c r="O111" i="19"/>
  <c r="O70" i="19"/>
  <c r="O50" i="19"/>
  <c r="O41" i="19"/>
  <c r="O15" i="17"/>
  <c r="O16" i="10"/>
  <c r="F107" i="19" l="1"/>
  <c r="P13" i="17"/>
  <c r="O13" i="17"/>
  <c r="P12" i="17"/>
  <c r="O12" i="17"/>
  <c r="P11" i="17"/>
  <c r="O11" i="17"/>
  <c r="P10" i="17"/>
  <c r="O10" i="17"/>
  <c r="P15" i="17"/>
  <c r="P14" i="17"/>
  <c r="O14" i="17"/>
  <c r="P44" i="19"/>
  <c r="O44" i="19"/>
  <c r="P43" i="19"/>
  <c r="O43" i="19"/>
  <c r="P42" i="19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P12" i="23" s="1"/>
  <c r="C12" i="4" s="1"/>
  <c r="O9" i="23"/>
  <c r="O12" i="23" s="1"/>
  <c r="B12" i="4" s="1"/>
  <c r="N36" i="10"/>
  <c r="M36" i="10"/>
  <c r="L36" i="10"/>
  <c r="K36" i="10"/>
  <c r="J36" i="10"/>
  <c r="I36" i="10"/>
  <c r="H36" i="10"/>
  <c r="G36" i="10"/>
  <c r="F36" i="10"/>
  <c r="E36" i="10"/>
  <c r="D36" i="10"/>
  <c r="C36" i="10"/>
  <c r="P35" i="10"/>
  <c r="O35" i="10"/>
  <c r="P34" i="10"/>
  <c r="P36" i="10" s="1"/>
  <c r="O34" i="10"/>
  <c r="O36" i="10" s="1"/>
  <c r="P19" i="10"/>
  <c r="O19" i="10"/>
  <c r="P18" i="10"/>
  <c r="O18" i="10"/>
  <c r="P17" i="10"/>
  <c r="O17" i="10"/>
  <c r="P16" i="10"/>
  <c r="P15" i="10"/>
  <c r="O15" i="10"/>
  <c r="P14" i="10"/>
  <c r="O14" i="10"/>
  <c r="P13" i="10"/>
  <c r="O13" i="10"/>
  <c r="P12" i="10"/>
  <c r="O12" i="10"/>
  <c r="P11" i="10"/>
  <c r="O11" i="10"/>
  <c r="P10" i="10"/>
  <c r="O10" i="10"/>
  <c r="P9" i="10"/>
  <c r="O9" i="10"/>
  <c r="N40" i="18"/>
  <c r="M40" i="18"/>
  <c r="L40" i="18"/>
  <c r="K40" i="18"/>
  <c r="J40" i="18"/>
  <c r="I40" i="18"/>
  <c r="H40" i="18"/>
  <c r="G40" i="18"/>
  <c r="F40" i="18"/>
  <c r="E40" i="18"/>
  <c r="D40" i="18"/>
  <c r="C40" i="18"/>
  <c r="P39" i="18"/>
  <c r="O39" i="18"/>
  <c r="P38" i="18"/>
  <c r="O38" i="18"/>
  <c r="P37" i="18"/>
  <c r="O37" i="18"/>
  <c r="P36" i="18"/>
  <c r="O36" i="18"/>
  <c r="P16" i="18"/>
  <c r="O16" i="18"/>
  <c r="P15" i="18"/>
  <c r="O15" i="18"/>
  <c r="P18" i="18"/>
  <c r="O18" i="18"/>
  <c r="P17" i="18"/>
  <c r="O17" i="18"/>
  <c r="P19" i="18"/>
  <c r="O19" i="18"/>
  <c r="P20" i="18"/>
  <c r="O20" i="18"/>
  <c r="P135" i="19"/>
  <c r="O135" i="19"/>
  <c r="P134" i="19"/>
  <c r="O134" i="19"/>
  <c r="P67" i="8"/>
  <c r="O67" i="8"/>
  <c r="P66" i="8"/>
  <c r="O66" i="8"/>
  <c r="P65" i="8"/>
  <c r="O65" i="8"/>
  <c r="P64" i="8"/>
  <c r="O64" i="8"/>
  <c r="P63" i="8"/>
  <c r="O63" i="8"/>
  <c r="P62" i="8"/>
  <c r="O62" i="8"/>
  <c r="P61" i="8"/>
  <c r="O61" i="8"/>
  <c r="P60" i="8"/>
  <c r="O60" i="8"/>
  <c r="P69" i="8"/>
  <c r="O69" i="8"/>
  <c r="P68" i="8"/>
  <c r="O68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43" i="8"/>
  <c r="O43" i="8"/>
  <c r="P42" i="8"/>
  <c r="O42" i="8"/>
  <c r="P41" i="8"/>
  <c r="O41" i="8"/>
  <c r="P40" i="8"/>
  <c r="O40" i="8"/>
  <c r="P39" i="8"/>
  <c r="O39" i="8"/>
  <c r="P38" i="8"/>
  <c r="O38" i="8"/>
  <c r="P37" i="8"/>
  <c r="O37" i="8"/>
  <c r="P36" i="8"/>
  <c r="O36" i="8"/>
  <c r="P35" i="8"/>
  <c r="O35" i="8"/>
  <c r="P34" i="8"/>
  <c r="O34" i="8"/>
  <c r="P33" i="8"/>
  <c r="O33" i="8"/>
  <c r="P32" i="8"/>
  <c r="O32" i="8"/>
  <c r="N71" i="8"/>
  <c r="M71" i="8"/>
  <c r="L71" i="8"/>
  <c r="K71" i="8"/>
  <c r="J71" i="8"/>
  <c r="I71" i="8"/>
  <c r="H71" i="8"/>
  <c r="G71" i="8"/>
  <c r="F71" i="8"/>
  <c r="E71" i="8"/>
  <c r="D71" i="8"/>
  <c r="C71" i="8"/>
  <c r="P70" i="8"/>
  <c r="O70" i="8"/>
  <c r="P59" i="8"/>
  <c r="O59" i="8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16" i="17"/>
  <c r="P9" i="17"/>
  <c r="P11" i="12"/>
  <c r="P10" i="12"/>
  <c r="P9" i="12"/>
  <c r="P70" i="19"/>
  <c r="P45" i="19"/>
  <c r="P41" i="19"/>
  <c r="P31" i="18"/>
  <c r="P30" i="18"/>
  <c r="P29" i="18"/>
  <c r="P28" i="18"/>
  <c r="P27" i="18"/>
  <c r="P26" i="18"/>
  <c r="P21" i="18"/>
  <c r="P14" i="18"/>
  <c r="P9" i="18"/>
  <c r="P8" i="18"/>
  <c r="P7" i="18"/>
  <c r="P54" i="8"/>
  <c r="P53" i="8"/>
  <c r="P52" i="8"/>
  <c r="P47" i="8"/>
  <c r="P46" i="8"/>
  <c r="P45" i="8"/>
  <c r="P44" i="8"/>
  <c r="P7" i="8"/>
  <c r="P9" i="20"/>
  <c r="P13" i="14"/>
  <c r="P12" i="14"/>
  <c r="P11" i="14"/>
  <c r="P10" i="14"/>
  <c r="P9" i="14"/>
  <c r="P10" i="16"/>
  <c r="P9" i="16"/>
  <c r="P9" i="11"/>
  <c r="P8" i="11"/>
  <c r="P27" i="10"/>
  <c r="P26" i="10"/>
  <c r="P24" i="10"/>
  <c r="P23" i="10"/>
  <c r="P22" i="10"/>
  <c r="P21" i="10"/>
  <c r="P20" i="10"/>
  <c r="P8" i="10"/>
  <c r="O12" i="24" l="1"/>
  <c r="B14" i="4" s="1"/>
  <c r="P12" i="24"/>
  <c r="C14" i="4" s="1"/>
  <c r="O40" i="18"/>
  <c r="P40" i="18"/>
  <c r="P71" i="8"/>
  <c r="O71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64" i="19"/>
  <c r="P64" i="19"/>
  <c r="O65" i="19"/>
  <c r="P65" i="19"/>
  <c r="C66" i="19"/>
  <c r="D66" i="19"/>
  <c r="E66" i="19"/>
  <c r="F66" i="19"/>
  <c r="G66" i="19"/>
  <c r="H66" i="19"/>
  <c r="I66" i="19"/>
  <c r="J66" i="19"/>
  <c r="K66" i="19"/>
  <c r="L66" i="19"/>
  <c r="M66" i="19"/>
  <c r="N66" i="19"/>
  <c r="O58" i="19"/>
  <c r="P58" i="19"/>
  <c r="O59" i="19"/>
  <c r="P59" i="19"/>
  <c r="C60" i="19"/>
  <c r="D60" i="19"/>
  <c r="E60" i="19"/>
  <c r="F60" i="19"/>
  <c r="G60" i="19"/>
  <c r="H60" i="19"/>
  <c r="I60" i="19"/>
  <c r="J60" i="19"/>
  <c r="K60" i="19"/>
  <c r="L60" i="19"/>
  <c r="M60" i="19"/>
  <c r="N60" i="19"/>
  <c r="P11" i="19" l="1"/>
  <c r="O11" i="19"/>
  <c r="P60" i="19"/>
  <c r="P66" i="19"/>
  <c r="O66" i="19"/>
  <c r="O60" i="19"/>
  <c r="O8" i="10"/>
  <c r="O27" i="10" l="1"/>
  <c r="O26" i="10"/>
  <c r="O25" i="10"/>
  <c r="O24" i="10"/>
  <c r="O23" i="10"/>
  <c r="O22" i="10"/>
  <c r="P48" i="10" l="1"/>
  <c r="P47" i="10"/>
  <c r="P46" i="10"/>
  <c r="P41" i="10"/>
  <c r="P40" i="10"/>
  <c r="P29" i="10"/>
  <c r="P28" i="10"/>
  <c r="P25" i="10"/>
  <c r="P143" i="19"/>
  <c r="P142" i="19"/>
  <c r="P141" i="19"/>
  <c r="P136" i="19"/>
  <c r="P133" i="19"/>
  <c r="P128" i="19"/>
  <c r="P127" i="19"/>
  <c r="P126" i="19"/>
  <c r="P121" i="19"/>
  <c r="P120" i="19"/>
  <c r="P119" i="19"/>
  <c r="P114" i="19"/>
  <c r="P113" i="19"/>
  <c r="P112" i="19"/>
  <c r="P111" i="19"/>
  <c r="P106" i="19"/>
  <c r="P105" i="19"/>
  <c r="P104" i="19"/>
  <c r="P103" i="19"/>
  <c r="P102" i="19"/>
  <c r="P101" i="19"/>
  <c r="P100" i="19"/>
  <c r="P99" i="19"/>
  <c r="P98" i="19"/>
  <c r="P97" i="19"/>
  <c r="P96" i="19"/>
  <c r="P95" i="19"/>
  <c r="P94" i="19"/>
  <c r="P93" i="19"/>
  <c r="P92" i="19"/>
  <c r="P91" i="19"/>
  <c r="P90" i="19"/>
  <c r="P89" i="19"/>
  <c r="P88" i="19"/>
  <c r="P87" i="19"/>
  <c r="P86" i="19"/>
  <c r="P85" i="19"/>
  <c r="P84" i="19"/>
  <c r="P83" i="19"/>
  <c r="P78" i="19"/>
  <c r="P77" i="19"/>
  <c r="P72" i="19"/>
  <c r="P71" i="19"/>
  <c r="P53" i="19"/>
  <c r="P52" i="19"/>
  <c r="P51" i="19"/>
  <c r="P50" i="19"/>
  <c r="P36" i="19"/>
  <c r="P15" i="19"/>
  <c r="O15" i="19"/>
  <c r="O51" i="19" l="1"/>
  <c r="O127" i="19" l="1"/>
  <c r="O46" i="8" l="1"/>
  <c r="O45" i="8"/>
  <c r="O44" i="8"/>
  <c r="O7" i="8"/>
  <c r="O84" i="19" l="1"/>
  <c r="N115" i="19"/>
  <c r="M115" i="19"/>
  <c r="L115" i="19"/>
  <c r="K115" i="19"/>
  <c r="J115" i="19"/>
  <c r="I115" i="19"/>
  <c r="H115" i="19"/>
  <c r="G115" i="19"/>
  <c r="F115" i="19"/>
  <c r="E115" i="19"/>
  <c r="D115" i="19"/>
  <c r="C115" i="19"/>
  <c r="O114" i="19"/>
  <c r="O113" i="19"/>
  <c r="O112" i="19"/>
  <c r="P115" i="19" l="1"/>
  <c r="O115" i="19"/>
  <c r="O52" i="19"/>
  <c r="O95" i="19" l="1"/>
  <c r="O94" i="19"/>
  <c r="O93" i="19"/>
  <c r="O92" i="19"/>
  <c r="O91" i="19"/>
  <c r="O90" i="19"/>
  <c r="O89" i="19"/>
  <c r="O88" i="19"/>
  <c r="O87" i="19"/>
  <c r="O86" i="19"/>
  <c r="O85" i="19"/>
  <c r="O105" i="19"/>
  <c r="O104" i="19"/>
  <c r="O103" i="19"/>
  <c r="O102" i="19"/>
  <c r="O101" i="19"/>
  <c r="O45" i="19" l="1"/>
  <c r="E46" i="19"/>
  <c r="F46" i="19"/>
  <c r="G46" i="19"/>
  <c r="H46" i="19"/>
  <c r="I46" i="19"/>
  <c r="J46" i="19"/>
  <c r="K46" i="19"/>
  <c r="L46" i="19"/>
  <c r="M46" i="19"/>
  <c r="N46" i="19"/>
  <c r="E54" i="19"/>
  <c r="F54" i="19"/>
  <c r="G54" i="19"/>
  <c r="H54" i="19"/>
  <c r="I54" i="19"/>
  <c r="J54" i="19"/>
  <c r="K54" i="19"/>
  <c r="L54" i="19"/>
  <c r="M54" i="19"/>
  <c r="N54" i="19"/>
  <c r="O120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5" i="4" s="1"/>
  <c r="O9" i="20"/>
  <c r="O11" i="20" s="1"/>
  <c r="B15" i="4" s="1"/>
  <c r="N129" i="19"/>
  <c r="M129" i="19"/>
  <c r="L129" i="19"/>
  <c r="K129" i="19"/>
  <c r="J129" i="19"/>
  <c r="I129" i="19"/>
  <c r="H129" i="19"/>
  <c r="G129" i="19"/>
  <c r="F129" i="19"/>
  <c r="E129" i="19"/>
  <c r="D129" i="19"/>
  <c r="C129" i="19"/>
  <c r="O128" i="19"/>
  <c r="N107" i="19"/>
  <c r="M107" i="19"/>
  <c r="L107" i="19"/>
  <c r="K107" i="19"/>
  <c r="J107" i="19"/>
  <c r="I107" i="19"/>
  <c r="H107" i="19"/>
  <c r="G107" i="19"/>
  <c r="E107" i="19"/>
  <c r="D107" i="19"/>
  <c r="C107" i="19"/>
  <c r="O106" i="19"/>
  <c r="O100" i="19"/>
  <c r="O99" i="19"/>
  <c r="O98" i="19"/>
  <c r="O97" i="19"/>
  <c r="O96" i="19"/>
  <c r="O83" i="19"/>
  <c r="D46" i="19"/>
  <c r="C46" i="19"/>
  <c r="N137" i="19"/>
  <c r="M137" i="19"/>
  <c r="L137" i="19"/>
  <c r="K137" i="19"/>
  <c r="J137" i="19"/>
  <c r="I137" i="19"/>
  <c r="H137" i="19"/>
  <c r="G137" i="19"/>
  <c r="F137" i="19"/>
  <c r="E137" i="19"/>
  <c r="D137" i="19"/>
  <c r="C137" i="19"/>
  <c r="O136" i="19"/>
  <c r="O133" i="19"/>
  <c r="O71" i="19"/>
  <c r="O9" i="16"/>
  <c r="N144" i="19"/>
  <c r="M144" i="19"/>
  <c r="L144" i="19"/>
  <c r="K144" i="19"/>
  <c r="J144" i="19"/>
  <c r="I144" i="19"/>
  <c r="H144" i="19"/>
  <c r="G144" i="19"/>
  <c r="F144" i="19"/>
  <c r="E144" i="19"/>
  <c r="D144" i="19"/>
  <c r="C144" i="19"/>
  <c r="O143" i="19"/>
  <c r="O142" i="19"/>
  <c r="O141" i="19"/>
  <c r="N122" i="19"/>
  <c r="M122" i="19"/>
  <c r="L122" i="19"/>
  <c r="K122" i="19"/>
  <c r="J122" i="19"/>
  <c r="I122" i="19"/>
  <c r="H122" i="19"/>
  <c r="G122" i="19"/>
  <c r="F122" i="19"/>
  <c r="E122" i="19"/>
  <c r="D122" i="19"/>
  <c r="C122" i="19"/>
  <c r="O121" i="19"/>
  <c r="O119" i="19"/>
  <c r="N79" i="19"/>
  <c r="M79" i="19"/>
  <c r="L79" i="19"/>
  <c r="K79" i="19"/>
  <c r="J79" i="19"/>
  <c r="I79" i="19"/>
  <c r="H79" i="19"/>
  <c r="G79" i="19"/>
  <c r="F79" i="19"/>
  <c r="E79" i="19"/>
  <c r="D79" i="19"/>
  <c r="C79" i="19"/>
  <c r="O78" i="19"/>
  <c r="O77" i="19"/>
  <c r="N73" i="19"/>
  <c r="M73" i="19"/>
  <c r="L73" i="19"/>
  <c r="K73" i="19"/>
  <c r="J73" i="19"/>
  <c r="I73" i="19"/>
  <c r="H73" i="19"/>
  <c r="G73" i="19"/>
  <c r="F73" i="19"/>
  <c r="E73" i="19"/>
  <c r="D73" i="19"/>
  <c r="C73" i="19"/>
  <c r="O72" i="19"/>
  <c r="D54" i="19"/>
  <c r="C54" i="19"/>
  <c r="O53" i="19"/>
  <c r="N37" i="19"/>
  <c r="M37" i="19"/>
  <c r="L37" i="19"/>
  <c r="K37" i="19"/>
  <c r="J37" i="19"/>
  <c r="I37" i="19"/>
  <c r="H37" i="19"/>
  <c r="G37" i="19"/>
  <c r="F37" i="19"/>
  <c r="E37" i="19"/>
  <c r="D37" i="19"/>
  <c r="C37" i="19"/>
  <c r="O36" i="19"/>
  <c r="O7" i="18"/>
  <c r="O8" i="18"/>
  <c r="O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14" i="18"/>
  <c r="P22" i="18"/>
  <c r="O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27" i="18"/>
  <c r="O28" i="18"/>
  <c r="O29" i="18"/>
  <c r="O30" i="18"/>
  <c r="O31" i="18"/>
  <c r="C32" i="18"/>
  <c r="D32" i="18"/>
  <c r="E32" i="18"/>
  <c r="F32" i="18"/>
  <c r="G32" i="18"/>
  <c r="H32" i="18"/>
  <c r="I32" i="18"/>
  <c r="J32" i="18"/>
  <c r="K32" i="18"/>
  <c r="L32" i="18"/>
  <c r="M32" i="18"/>
  <c r="N32" i="18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48" i="8"/>
  <c r="N30" i="10"/>
  <c r="M30" i="10"/>
  <c r="L30" i="10"/>
  <c r="K30" i="10"/>
  <c r="J30" i="10"/>
  <c r="I30" i="10"/>
  <c r="H30" i="10"/>
  <c r="G30" i="10"/>
  <c r="F30" i="10"/>
  <c r="E30" i="10"/>
  <c r="D30" i="10"/>
  <c r="C30" i="10"/>
  <c r="N49" i="10"/>
  <c r="M49" i="10"/>
  <c r="L49" i="10"/>
  <c r="K49" i="10"/>
  <c r="J49" i="10"/>
  <c r="I49" i="10"/>
  <c r="H49" i="10"/>
  <c r="G49" i="10"/>
  <c r="F49" i="10"/>
  <c r="E49" i="10"/>
  <c r="D49" i="10"/>
  <c r="C49" i="10"/>
  <c r="O48" i="10"/>
  <c r="O47" i="10"/>
  <c r="O46" i="10"/>
  <c r="O28" i="10"/>
  <c r="O21" i="10"/>
  <c r="O20" i="10"/>
  <c r="O29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8" i="16"/>
  <c r="C4" i="4" s="1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47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42" i="10"/>
  <c r="M42" i="10"/>
  <c r="L42" i="10"/>
  <c r="K42" i="10"/>
  <c r="J42" i="10"/>
  <c r="I42" i="10"/>
  <c r="H42" i="10"/>
  <c r="G42" i="10"/>
  <c r="F42" i="10"/>
  <c r="E42" i="10"/>
  <c r="D42" i="10"/>
  <c r="C42" i="10"/>
  <c r="O41" i="10"/>
  <c r="O40" i="10"/>
  <c r="N10" i="11"/>
  <c r="M10" i="11"/>
  <c r="L10" i="11"/>
  <c r="K10" i="11"/>
  <c r="J10" i="11"/>
  <c r="I10" i="11"/>
  <c r="H10" i="11"/>
  <c r="G10" i="11"/>
  <c r="F10" i="11"/>
  <c r="E10" i="11"/>
  <c r="D10" i="11"/>
  <c r="C10" i="11"/>
  <c r="O9" i="11"/>
  <c r="O8" i="11"/>
  <c r="N55" i="8"/>
  <c r="M55" i="8"/>
  <c r="L55" i="8"/>
  <c r="K55" i="8"/>
  <c r="J55" i="8"/>
  <c r="I55" i="8"/>
  <c r="H55" i="8"/>
  <c r="G55" i="8"/>
  <c r="F55" i="8"/>
  <c r="E55" i="8"/>
  <c r="D55" i="8"/>
  <c r="C55" i="8"/>
  <c r="O54" i="8"/>
  <c r="O53" i="8"/>
  <c r="O52" i="8"/>
  <c r="N48" i="8"/>
  <c r="M48" i="8"/>
  <c r="L48" i="8"/>
  <c r="K48" i="8"/>
  <c r="J48" i="8"/>
  <c r="I48" i="8"/>
  <c r="H48" i="8"/>
  <c r="F48" i="8"/>
  <c r="E48" i="8"/>
  <c r="D48" i="8"/>
  <c r="C48" i="8"/>
  <c r="P17" i="17"/>
  <c r="C8" i="4" s="1"/>
  <c r="O18" i="16" l="1"/>
  <c r="B4" i="4" s="1"/>
  <c r="O55" i="8"/>
  <c r="O49" i="10"/>
  <c r="O14" i="14"/>
  <c r="B6" i="4" s="1"/>
  <c r="P14" i="14"/>
  <c r="C6" i="4" s="1"/>
  <c r="P10" i="11"/>
  <c r="C5" i="4" s="1"/>
  <c r="O42" i="10"/>
  <c r="P30" i="10"/>
  <c r="P42" i="10"/>
  <c r="O30" i="10"/>
  <c r="O17" i="17"/>
  <c r="B8" i="4" s="1"/>
  <c r="O10" i="11"/>
  <c r="B5" i="4" s="1"/>
  <c r="P12" i="12"/>
  <c r="C13" i="4" s="1"/>
  <c r="O12" i="12"/>
  <c r="B13" i="4" s="1"/>
  <c r="P48" i="8"/>
  <c r="P55" i="8"/>
  <c r="P74" i="8" s="1"/>
  <c r="O129" i="19"/>
  <c r="P107" i="19"/>
  <c r="P49" i="10"/>
  <c r="O48" i="8"/>
  <c r="P32" i="18"/>
  <c r="P10" i="18"/>
  <c r="O32" i="18"/>
  <c r="O10" i="18"/>
  <c r="O22" i="18"/>
  <c r="O144" i="19"/>
  <c r="O73" i="19"/>
  <c r="O37" i="19"/>
  <c r="P46" i="19"/>
  <c r="P54" i="19"/>
  <c r="P137" i="19"/>
  <c r="O122" i="19"/>
  <c r="O79" i="19"/>
  <c r="P79" i="19"/>
  <c r="O54" i="19"/>
  <c r="P122" i="19"/>
  <c r="O46" i="19"/>
  <c r="O137" i="19"/>
  <c r="P129" i="19"/>
  <c r="P144" i="19"/>
  <c r="P73" i="19"/>
  <c r="O107" i="19"/>
  <c r="P37" i="19"/>
  <c r="P146" i="19" l="1"/>
  <c r="C11" i="4" s="1"/>
  <c r="O146" i="19"/>
  <c r="B11" i="4" s="1"/>
  <c r="O74" i="8"/>
  <c r="O51" i="10"/>
  <c r="P51" i="10"/>
  <c r="O44" i="18"/>
  <c r="B10" i="4" s="1"/>
  <c r="P44" i="18"/>
  <c r="C10" i="4" s="1"/>
  <c r="B9" i="4"/>
  <c r="B7" i="4"/>
  <c r="C7" i="4"/>
  <c r="C9" i="4"/>
  <c r="B17" i="4" l="1"/>
  <c r="C17" i="4"/>
</calcChain>
</file>

<file path=xl/sharedStrings.xml><?xml version="1.0" encoding="utf-8"?>
<sst xmlns="http://schemas.openxmlformats.org/spreadsheetml/2006/main" count="371" uniqueCount="102">
  <si>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</si>
  <si>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</si>
  <si>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</si>
  <si>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</si>
  <si>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</si>
  <si>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</si>
  <si>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</si>
  <si>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</si>
  <si>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</si>
  <si>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</si>
  <si>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</si>
  <si>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</si>
  <si>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</si>
  <si>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</si>
  <si>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</si>
  <si>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</si>
  <si>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</si>
  <si>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</si>
  <si>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</si>
  <si>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</si>
  <si>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</si>
  <si>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</si>
  <si>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</si>
  <si>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</si>
  <si>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</si>
  <si>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</si>
  <si>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</si>
  <si>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</si>
  <si>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</si>
  <si>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</si>
  <si>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</si>
  <si>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</si>
  <si>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</si>
  <si>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</si>
  <si>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</si>
  <si>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</si>
  <si>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</si>
  <si>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</si>
  <si>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</si>
  <si>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</si>
  <si>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</si>
  <si>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</si>
  <si>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</si>
  <si>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</si>
  <si>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</si>
  <si>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</si>
  <si>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</si>
  <si>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</si>
  <si>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</si>
  <si>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</si>
  <si>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</si>
  <si>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</si>
  <si>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</si>
  <si>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</si>
  <si>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</si>
  <si>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</si>
  <si>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</si>
  <si>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</si>
  <si>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</si>
  <si>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</si>
  <si>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</si>
  <si>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</si>
  <si>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</si>
  <si>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</si>
  <si>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</si>
  <si>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</si>
  <si>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</si>
  <si>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</si>
  <si>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</si>
  <si>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</si>
  <si>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</si>
  <si>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</si>
  <si>
    <t xml:space="preserve">MONTH :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</si>
  <si>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</si>
  <si>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</si>
  <si>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</si>
  <si>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</si>
  <si>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</si>
  <si>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ISKCON KADUNA</t>
  </si>
  <si>
    <t>TEMPLE: Accra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</si>
  <si>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</si>
  <si>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</si>
  <si>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</si>
  <si>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</si>
  <si>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</si>
  <si>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</si>
  <si>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</si>
  <si>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</si>
  <si>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</si>
  <si>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MONTH :</t>
  </si>
  <si>
    <t>MONTH : January 2022</t>
  </si>
  <si>
    <t>Govinda Das</t>
  </si>
  <si>
    <t xml:space="preserve">Rogers </t>
  </si>
  <si>
    <t>Takealot (Online Sales)</t>
  </si>
  <si>
    <t>Damodar das (BCais)</t>
  </si>
  <si>
    <t xml:space="preserve">Radhakund devi dasi </t>
  </si>
  <si>
    <t>Team AGTSP</t>
  </si>
  <si>
    <t>Temple BTG Distribution</t>
  </si>
  <si>
    <t>Acyuta Kesava Dasa</t>
  </si>
  <si>
    <t>Paramisvara Dasa</t>
  </si>
  <si>
    <t>Bimal Prabhu</t>
  </si>
  <si>
    <t>Congregation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</si>
</sst>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2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6" fillId="33" borderId="0" xfId="39" applyFill="1"/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Fill="1" applyBorder="1"/>
    <xf numFmtId="2" fontId="32" fillId="0" borderId="0" xfId="0" applyNumberFormat="1" applyFont="1"/>
    <xf numFmtId="0" fontId="1" fillId="0" borderId="27" xfId="0" applyFont="1" applyFill="1" applyBorder="1"/>
    <xf numFmtId="0" fontId="2" fillId="0" borderId="0" xfId="0" applyFont="1" applyFill="1"/>
    <xf numFmtId="0" fontId="3" fillId="0" borderId="2" xfId="0" applyFont="1" applyFill="1" applyBorder="1"/>
    <xf numFmtId="0" fontId="3" fillId="0" borderId="7" xfId="0" applyFont="1" applyFill="1" applyBorder="1"/>
    <xf numFmtId="0" fontId="3" fillId="0" borderId="14" xfId="0" applyFont="1" applyFill="1" applyBorder="1"/>
    <xf numFmtId="0" fontId="3" fillId="0" borderId="0" xfId="0" applyFont="1" applyFill="1" applyBorder="1"/>
    <xf numFmtId="0" fontId="4" fillId="0" borderId="20" xfId="0" applyFont="1" applyFill="1" applyBorder="1"/>
    <xf numFmtId="0" fontId="1" fillId="0" borderId="27" xfId="39" applyFont="1" applyFill="1" applyBorder="1"/>
    <xf numFmtId="0" fontId="10" fillId="0" borderId="27" xfId="0" applyFont="1" applyFill="1" applyBorder="1"/>
    <xf numFmtId="164" fontId="1" fillId="0" borderId="0" xfId="28" applyFont="1" applyFill="1"/>
    <xf numFmtId="164" fontId="1" fillId="0" borderId="65" xfId="28" applyFont="1" applyFill="1" applyBorder="1"/>
    <xf numFmtId="0" fontId="1" fillId="0" borderId="0" xfId="0" applyFont="1" applyFill="1"/>
    <xf numFmtId="0" fontId="3" fillId="0" borderId="0" xfId="0" applyFont="1" applyFill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2021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Summary!$B$25</c:f>
              <c:strCache>
                <c:ptCount val="1"/>
                <c:pt idx="0">
                  <c:v>All Africa Totals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Summary!$A$26:$A$37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Summary!$B$26:$B$37</c:f>
              <c:numCache>
                <c:formatCode>General</c:formatCode>
                <c:ptCount val="12"/>
                <c:pt idx="0">
                  <c:v>2868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123824</xdr:colOff>
      <xdr:row>1</xdr:row>
      <xdr:rowOff>19049</xdr:rowOff>
    </xdr:from>
    <xdr:to>
      <xdr:col>15</xdr:col>
      <xdr:colOff>600075</xdr:colOff>
      <xdr:row>39</xdr:row>
      <xdr:rowOff>38100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E9" sqref="E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45</v>
      </c>
    </row>
    <row r="3" spans="1:16" ht="12.75">
      <c r="B3" s="2" t="s">
        <v>72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/>
      <c r="D5" s="13">
        <v>36</v>
      </c>
      <c r="E5" s="31">
        <v>72</v>
      </c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30" customFormat="1">
      <c r="A6" s="1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5"/>
      <c r="C9" s="104"/>
      <c r="D9" s="96"/>
      <c r="E9" s="96"/>
      <c r="F9" s="145"/>
      <c r="G9" s="146"/>
      <c r="H9" s="147"/>
      <c r="I9" s="148"/>
      <c r="J9" s="147"/>
      <c r="K9" s="146"/>
      <c r="L9" s="149"/>
      <c r="M9" s="146"/>
      <c r="N9" s="147"/>
      <c r="O9" s="102">
        <f t="shared" ref="O9:O17" si="0">SUM(F9:N9)</f>
        <v>0</v>
      </c>
      <c r="P9" s="103">
        <f>(D9*$D$5)+(E9*$E$5)+(F9*$F$5)+(G9*$G$5)+(H9*$H$5)+(I9*$I$5)+(J9*$J$5)+(K9*$K$5)+(L9*$L$5)+(M9*$M$5)+(N9*$N$5)</f>
        <v>0</v>
      </c>
    </row>
    <row r="10" spans="1:16" s="30" customFormat="1">
      <c r="A10" s="1"/>
      <c r="B10" s="95"/>
      <c r="C10" s="104"/>
      <c r="D10" s="96"/>
      <c r="E10" s="96"/>
      <c r="F10" s="119"/>
      <c r="G10" s="120"/>
      <c r="H10" s="121"/>
      <c r="I10" s="100"/>
      <c r="J10" s="121"/>
      <c r="K10" s="120"/>
      <c r="L10" s="101"/>
      <c r="M10" s="120"/>
      <c r="N10" s="121"/>
      <c r="O10" s="102">
        <f t="shared" si="0"/>
        <v>0</v>
      </c>
      <c r="P10" s="103">
        <f>(D10*$D$5)+(E10*$E$5)+(F10*$F$5)+(G10*$G$5)+(H10*$H$5)+(I10*$I$5)+(J10*$J$5)+(K10*$K$5)+(L10*$L$5)+(M10*$M$5)+(N10*$N$5)</f>
        <v>0</v>
      </c>
    </row>
    <row r="11" spans="1:16" s="30" customFormat="1" hidden="1">
      <c r="A11" s="1"/>
      <c r="B11" s="95"/>
      <c r="C11" s="104"/>
      <c r="D11" s="96"/>
      <c r="E11" s="96"/>
      <c r="F11" s="119"/>
      <c r="G11" s="120"/>
      <c r="H11" s="121"/>
      <c r="I11" s="100"/>
      <c r="J11" s="121"/>
      <c r="K11" s="120"/>
      <c r="L11" s="101"/>
      <c r="M11" s="120"/>
      <c r="N11" s="121"/>
      <c r="O11" s="102">
        <f t="shared" si="0"/>
        <v>0</v>
      </c>
      <c r="P11" s="103">
        <f t="shared" ref="P11:P17" si="1">(F11*$F$5)+(G11*$G$5)+(H11*$H$5)+(I11*$I$5)+(J11*$J$5)+(K11*$K$5)+(L11*$L$5)+(M11*$M$5)+(N11*$N$5)</f>
        <v>0</v>
      </c>
    </row>
    <row r="12" spans="1:16" s="30" customFormat="1" hidden="1">
      <c r="A12" s="1"/>
      <c r="B12" s="95"/>
      <c r="C12" s="104"/>
      <c r="D12" s="96"/>
      <c r="E12" s="96"/>
      <c r="F12" s="119"/>
      <c r="G12" s="120"/>
      <c r="H12" s="121"/>
      <c r="I12" s="100"/>
      <c r="J12" s="121"/>
      <c r="K12" s="120"/>
      <c r="L12" s="101"/>
      <c r="M12" s="120"/>
      <c r="N12" s="121"/>
      <c r="O12" s="102">
        <f t="shared" si="0"/>
        <v>0</v>
      </c>
      <c r="P12" s="103">
        <f t="shared" si="1"/>
        <v>0</v>
      </c>
    </row>
    <row r="13" spans="1:16" s="30" customFormat="1" hidden="1">
      <c r="A13" s="1"/>
      <c r="B13" s="95"/>
      <c r="C13" s="104"/>
      <c r="D13" s="96"/>
      <c r="E13" s="96"/>
      <c r="F13" s="119"/>
      <c r="G13" s="120"/>
      <c r="H13" s="121"/>
      <c r="I13" s="100"/>
      <c r="J13" s="121"/>
      <c r="K13" s="120"/>
      <c r="L13" s="101"/>
      <c r="M13" s="120"/>
      <c r="N13" s="121"/>
      <c r="O13" s="102">
        <f t="shared" si="0"/>
        <v>0</v>
      </c>
      <c r="P13" s="103">
        <f t="shared" si="1"/>
        <v>0</v>
      </c>
    </row>
    <row r="14" spans="1:16" s="30" customFormat="1" hidden="1">
      <c r="A14" s="1"/>
      <c r="B14" s="95"/>
      <c r="C14" s="104"/>
      <c r="D14" s="96"/>
      <c r="E14" s="96"/>
      <c r="F14" s="119"/>
      <c r="G14" s="120"/>
      <c r="H14" s="121"/>
      <c r="I14" s="100"/>
      <c r="J14" s="121"/>
      <c r="K14" s="120"/>
      <c r="L14" s="101"/>
      <c r="M14" s="120"/>
      <c r="N14" s="121"/>
      <c r="O14" s="102">
        <f t="shared" si="0"/>
        <v>0</v>
      </c>
      <c r="P14" s="103">
        <f t="shared" si="1"/>
        <v>0</v>
      </c>
    </row>
    <row r="15" spans="1:16" s="30" customFormat="1" hidden="1">
      <c r="A15" s="1"/>
      <c r="B15" s="95"/>
      <c r="C15" s="104"/>
      <c r="D15" s="96"/>
      <c r="E15" s="96"/>
      <c r="F15" s="119"/>
      <c r="G15" s="120"/>
      <c r="H15" s="121"/>
      <c r="I15" s="100"/>
      <c r="J15" s="121"/>
      <c r="K15" s="120"/>
      <c r="L15" s="101"/>
      <c r="M15" s="120"/>
      <c r="N15" s="121"/>
      <c r="O15" s="102">
        <f t="shared" si="0"/>
        <v>0</v>
      </c>
      <c r="P15" s="103">
        <f t="shared" si="1"/>
        <v>0</v>
      </c>
    </row>
    <row r="16" spans="1:16" s="30" customFormat="1" hidden="1">
      <c r="A16" s="1"/>
      <c r="B16" s="95"/>
      <c r="C16" s="104"/>
      <c r="D16" s="96"/>
      <c r="E16" s="96"/>
      <c r="F16" s="119"/>
      <c r="G16" s="120"/>
      <c r="H16" s="121"/>
      <c r="I16" s="100"/>
      <c r="J16" s="121"/>
      <c r="K16" s="120"/>
      <c r="L16" s="101"/>
      <c r="M16" s="120"/>
      <c r="N16" s="121"/>
      <c r="O16" s="102">
        <f t="shared" si="0"/>
        <v>0</v>
      </c>
      <c r="P16" s="103">
        <f t="shared" si="1"/>
        <v>0</v>
      </c>
    </row>
    <row r="17" spans="1:16" s="30" customFormat="1" hidden="1">
      <c r="A17" s="1"/>
      <c r="B17" s="95"/>
      <c r="C17" s="104"/>
      <c r="D17" s="96"/>
      <c r="E17" s="96"/>
      <c r="F17" s="97"/>
      <c r="G17" s="98"/>
      <c r="H17" s="99"/>
      <c r="I17" s="100"/>
      <c r="J17" s="99"/>
      <c r="K17" s="98"/>
      <c r="L17" s="101"/>
      <c r="M17" s="98"/>
      <c r="N17" s="99"/>
      <c r="O17" s="102">
        <f t="shared" si="0"/>
        <v>0</v>
      </c>
      <c r="P17" s="103">
        <f t="shared" si="1"/>
        <v>0</v>
      </c>
    </row>
    <row r="18" spans="1:16">
      <c r="A18" s="38"/>
      <c r="B18" s="105" t="s">
        <v>21</v>
      </c>
      <c r="C18" s="105">
        <f t="shared" ref="C18:P18" si="2">SUM(C9:C17)</f>
        <v>0</v>
      </c>
      <c r="D18" s="105">
        <f t="shared" si="2"/>
        <v>0</v>
      </c>
      <c r="E18" s="105">
        <f t="shared" si="2"/>
        <v>0</v>
      </c>
      <c r="F18" s="105">
        <f t="shared" si="2"/>
        <v>0</v>
      </c>
      <c r="G18" s="105">
        <f t="shared" si="2"/>
        <v>0</v>
      </c>
      <c r="H18" s="105">
        <f t="shared" si="2"/>
        <v>0</v>
      </c>
      <c r="I18" s="105">
        <f t="shared" si="2"/>
        <v>0</v>
      </c>
      <c r="J18" s="105">
        <f t="shared" si="2"/>
        <v>0</v>
      </c>
      <c r="K18" s="105">
        <f t="shared" si="2"/>
        <v>0</v>
      </c>
      <c r="L18" s="105">
        <f t="shared" si="2"/>
        <v>0</v>
      </c>
      <c r="M18" s="105">
        <f t="shared" si="2"/>
        <v>0</v>
      </c>
      <c r="N18" s="105">
        <f t="shared" si="2"/>
        <v>0</v>
      </c>
      <c r="O18" s="105">
        <f t="shared" si="2"/>
        <v>0</v>
      </c>
      <c r="P18" s="105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zoomScaleNormal="100" workbookViewId="0">
      <selection activeCell="B3" sqref="B3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1" spans="1:16" ht="12.75">
      <c r="B1" s="2" t="s">
        <v>79</v>
      </c>
    </row>
    <row r="2" spans="1:16" ht="12.75">
      <c r="B2" s="2" t="s">
        <v>90</v>
      </c>
      <c r="C2" s="2"/>
      <c r="D2" s="2"/>
      <c r="E2" s="2"/>
    </row>
    <row r="3" spans="1:16">
      <c r="B3" s="74"/>
      <c r="C3" s="75" t="s">
        <v>0</v>
      </c>
      <c r="D3" s="75" t="s">
        <v>1</v>
      </c>
      <c r="E3" s="74" t="s">
        <v>2</v>
      </c>
      <c r="F3" s="76" t="s">
        <v>3</v>
      </c>
      <c r="G3" s="77" t="s">
        <v>4</v>
      </c>
      <c r="H3" s="78"/>
      <c r="I3" s="79" t="s">
        <v>5</v>
      </c>
      <c r="J3" s="80"/>
      <c r="K3" s="81" t="s">
        <v>6</v>
      </c>
      <c r="L3" s="75"/>
      <c r="M3" s="81" t="s">
        <v>7</v>
      </c>
      <c r="N3" s="80"/>
      <c r="O3" s="74"/>
      <c r="P3" s="74"/>
    </row>
    <row r="4" spans="1:16">
      <c r="B4" s="82"/>
      <c r="C4" s="12"/>
      <c r="D4" s="13">
        <v>36</v>
      </c>
      <c r="E4" s="31">
        <v>72</v>
      </c>
      <c r="F4" s="83">
        <v>0.1</v>
      </c>
      <c r="G4" s="84">
        <v>0.25</v>
      </c>
      <c r="H4" s="84">
        <v>0.25</v>
      </c>
      <c r="I4" s="80">
        <v>0.5</v>
      </c>
      <c r="J4" s="84">
        <v>0.5</v>
      </c>
      <c r="K4" s="85">
        <v>1</v>
      </c>
      <c r="L4" s="86">
        <v>1</v>
      </c>
      <c r="M4" s="85">
        <v>2</v>
      </c>
      <c r="N4" s="85">
        <v>2</v>
      </c>
      <c r="O4" s="87"/>
      <c r="P4" s="88"/>
    </row>
    <row r="5" spans="1:16" s="30" customFormat="1">
      <c r="A5" s="1"/>
      <c r="B5" s="89" t="s">
        <v>8</v>
      </c>
      <c r="C5" s="90"/>
      <c r="D5" s="90"/>
      <c r="E5" s="90"/>
      <c r="F5" s="83" t="s">
        <v>9</v>
      </c>
      <c r="G5" s="91" t="s">
        <v>10</v>
      </c>
      <c r="H5" s="91" t="s">
        <v>11</v>
      </c>
      <c r="I5" s="78" t="s">
        <v>12</v>
      </c>
      <c r="J5" s="91" t="s">
        <v>13</v>
      </c>
      <c r="K5" s="91" t="s">
        <v>14</v>
      </c>
      <c r="L5" s="83" t="s">
        <v>15</v>
      </c>
      <c r="M5" s="91" t="s">
        <v>16</v>
      </c>
      <c r="N5" s="91" t="s">
        <v>17</v>
      </c>
      <c r="O5" s="78" t="s">
        <v>18</v>
      </c>
      <c r="P5" s="83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>
      <c r="B7" s="92"/>
      <c r="C7" s="92"/>
      <c r="D7" s="92"/>
      <c r="E7" s="92"/>
      <c r="F7" s="93"/>
      <c r="G7" s="93"/>
      <c r="H7" s="93"/>
      <c r="I7" s="93"/>
      <c r="J7" s="93"/>
      <c r="K7" s="93"/>
      <c r="L7" s="93"/>
      <c r="M7" s="93"/>
      <c r="N7" s="93"/>
      <c r="O7" s="94"/>
      <c r="P7" s="94"/>
    </row>
    <row r="8" spans="1:16" s="182" customFormat="1">
      <c r="A8" s="181"/>
      <c r="B8" s="95" t="s">
        <v>76</v>
      </c>
      <c r="C8" s="104"/>
      <c r="D8" s="96"/>
      <c r="E8" s="96"/>
      <c r="F8" s="119">
        <v>200</v>
      </c>
      <c r="G8" s="120">
        <v>1230</v>
      </c>
      <c r="H8" s="121"/>
      <c r="I8" s="100">
        <v>208</v>
      </c>
      <c r="J8" s="121"/>
      <c r="K8" s="120"/>
      <c r="L8" s="101"/>
      <c r="M8" s="120"/>
      <c r="N8" s="121"/>
      <c r="O8" s="102">
        <f t="shared" ref="O8:O9" si="0">SUM(F8:N8)</f>
        <v>1638</v>
      </c>
      <c r="P8" s="103">
        <f>(D8*$D$4)+(E8*$E$4)+(F8*$F$4)+(G8*$G$4)+(H8*$H$4)+(I8*$I$4)+(J8*$J$4)+(K8*$K$4)+(L8*$L$4)+(M8*$M$4)+(N8*$N$4)</f>
        <v>431.5</v>
      </c>
    </row>
    <row r="9" spans="1:16" s="30" customFormat="1">
      <c r="A9" s="1"/>
      <c r="B9" s="95"/>
      <c r="C9" s="104"/>
      <c r="D9" s="96"/>
      <c r="E9" s="96"/>
      <c r="F9" s="119"/>
      <c r="G9" s="120"/>
      <c r="H9" s="121"/>
      <c r="I9" s="100"/>
      <c r="J9" s="121"/>
      <c r="K9" s="120"/>
      <c r="L9" s="101"/>
      <c r="M9" s="120"/>
      <c r="N9" s="121"/>
      <c r="O9" s="102">
        <f t="shared" si="0"/>
        <v>0</v>
      </c>
      <c r="P9" s="103">
        <f t="shared" ref="P9" si="1">(D9*$D$4)+(E9*$E$4)+(F9*$F$4)+(G9*$G$4)+(H9*$H$4)+(I9*$I$4)+(J9*$J$4)+(K9*$K$4)+(L9*$L$4)+(M9*$M$4)+(N9*$N$4)</f>
        <v>0</v>
      </c>
    </row>
    <row r="10" spans="1:16">
      <c r="A10" s="38"/>
      <c r="B10" s="105" t="s">
        <v>21</v>
      </c>
      <c r="C10" s="105">
        <f t="shared" ref="C10:P10" si="2">SUM(C8:C9)</f>
        <v>0</v>
      </c>
      <c r="D10" s="105">
        <f t="shared" si="2"/>
        <v>0</v>
      </c>
      <c r="E10" s="105">
        <f t="shared" si="2"/>
        <v>0</v>
      </c>
      <c r="F10" s="105">
        <f t="shared" si="2"/>
        <v>200</v>
      </c>
      <c r="G10" s="105">
        <f t="shared" si="2"/>
        <v>1230</v>
      </c>
      <c r="H10" s="105">
        <f t="shared" si="2"/>
        <v>0</v>
      </c>
      <c r="I10" s="105">
        <f t="shared" si="2"/>
        <v>208</v>
      </c>
      <c r="J10" s="105">
        <f t="shared" si="2"/>
        <v>0</v>
      </c>
      <c r="K10" s="105">
        <f t="shared" si="2"/>
        <v>0</v>
      </c>
      <c r="L10" s="105">
        <f t="shared" si="2"/>
        <v>0</v>
      </c>
      <c r="M10" s="105">
        <f t="shared" si="2"/>
        <v>0</v>
      </c>
      <c r="N10" s="105">
        <f t="shared" si="2"/>
        <v>0</v>
      </c>
      <c r="O10" s="105">
        <f t="shared" si="2"/>
        <v>1638</v>
      </c>
      <c r="P10" s="210">
        <f t="shared" si="2"/>
        <v>431.5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O27" sqref="O27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50</v>
      </c>
    </row>
    <row r="3" spans="1:16" ht="12.75">
      <c r="B3" s="2" t="s">
        <v>72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/>
      <c r="D5" s="13">
        <v>36</v>
      </c>
      <c r="E5" s="31">
        <v>72</v>
      </c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30" customFormat="1">
      <c r="A6" s="1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2"/>
      <c r="C8" s="92"/>
      <c r="D8" s="92"/>
      <c r="E8" s="92"/>
      <c r="F8" s="93"/>
      <c r="G8" s="93"/>
      <c r="H8" s="93"/>
      <c r="I8" s="93"/>
      <c r="J8" s="93"/>
      <c r="K8" s="93"/>
      <c r="L8" s="93"/>
      <c r="M8" s="93"/>
      <c r="N8" s="93"/>
      <c r="O8" s="94"/>
      <c r="P8" s="94"/>
    </row>
    <row r="9" spans="1:16" s="30" customFormat="1">
      <c r="A9" s="1"/>
      <c r="B9" s="95"/>
      <c r="C9" s="104"/>
      <c r="D9" s="96"/>
      <c r="E9" s="96"/>
      <c r="F9" s="119"/>
      <c r="G9" s="120"/>
      <c r="H9" s="121"/>
      <c r="I9" s="100"/>
      <c r="J9" s="121"/>
      <c r="K9" s="120"/>
      <c r="L9" s="101"/>
      <c r="M9" s="120"/>
      <c r="N9" s="121"/>
      <c r="O9" s="102">
        <f t="shared" ref="O9:O12" si="0">SUM(F9:N9)</f>
        <v>0</v>
      </c>
      <c r="P9" s="103">
        <f>(D9*$D$5)+(E9*$E$5)+(F9*$F$5)+(G9*$G$5)+(H9*$H$5)+(I9*$I$5)+(J9*$J$5)+(K9*$K$5)+(L9*$L$5)+(M9*$M$5)+(N9*$N$5)</f>
        <v>0</v>
      </c>
    </row>
    <row r="10" spans="1:16" s="30" customFormat="1">
      <c r="A10" s="1"/>
      <c r="B10" s="95"/>
      <c r="C10" s="104"/>
      <c r="D10" s="96"/>
      <c r="E10" s="96"/>
      <c r="F10" s="119"/>
      <c r="G10" s="120"/>
      <c r="H10" s="121"/>
      <c r="I10" s="100"/>
      <c r="J10" s="121"/>
      <c r="K10" s="120"/>
      <c r="L10" s="101"/>
      <c r="M10" s="120"/>
      <c r="N10" s="121"/>
      <c r="O10" s="102">
        <f t="shared" si="0"/>
        <v>0</v>
      </c>
      <c r="P10" s="103">
        <f t="shared" ref="P10:P13" si="1">(D10*$D$5)+(E10*$E$5)+(F10*$F$5)+(G10*$G$5)+(H10*$H$5)+(I10*$I$5)+(J10*$J$5)+(K10*$K$5)+(L10*$L$5)+(M10*$M$5)+(N10*$N$5)</f>
        <v>0</v>
      </c>
    </row>
    <row r="11" spans="1:16" s="30" customFormat="1">
      <c r="A11" s="1"/>
      <c r="B11" s="95"/>
      <c r="C11" s="104"/>
      <c r="D11" s="96"/>
      <c r="E11" s="96"/>
      <c r="F11" s="119"/>
      <c r="G11" s="120"/>
      <c r="H11" s="121"/>
      <c r="I11" s="100"/>
      <c r="J11" s="121"/>
      <c r="K11" s="120"/>
      <c r="L11" s="101"/>
      <c r="M11" s="120"/>
      <c r="N11" s="121"/>
      <c r="O11" s="102">
        <f t="shared" si="0"/>
        <v>0</v>
      </c>
      <c r="P11" s="103">
        <f t="shared" si="1"/>
        <v>0</v>
      </c>
    </row>
    <row r="12" spans="1:16" s="30" customFormat="1">
      <c r="A12" s="1"/>
      <c r="B12" s="95"/>
      <c r="C12" s="104"/>
      <c r="D12" s="96"/>
      <c r="E12" s="96"/>
      <c r="F12" s="119"/>
      <c r="G12" s="120"/>
      <c r="H12" s="121"/>
      <c r="I12" s="100"/>
      <c r="J12" s="121"/>
      <c r="K12" s="120"/>
      <c r="L12" s="101"/>
      <c r="M12" s="120"/>
      <c r="N12" s="121"/>
      <c r="O12" s="102">
        <f t="shared" si="0"/>
        <v>0</v>
      </c>
      <c r="P12" s="103">
        <f t="shared" si="1"/>
        <v>0</v>
      </c>
    </row>
    <row r="13" spans="1:16" s="30" customFormat="1">
      <c r="A13" s="1"/>
      <c r="B13" s="95"/>
      <c r="C13" s="104"/>
      <c r="D13" s="96"/>
      <c r="E13" s="96"/>
      <c r="F13" s="119"/>
      <c r="G13" s="120"/>
      <c r="H13" s="121"/>
      <c r="I13" s="100"/>
      <c r="J13" s="121"/>
      <c r="K13" s="120"/>
      <c r="L13" s="101"/>
      <c r="M13" s="120"/>
      <c r="N13" s="121"/>
      <c r="O13" s="102">
        <f>SUM(F13:N13)</f>
        <v>0</v>
      </c>
      <c r="P13" s="103">
        <f t="shared" si="1"/>
        <v>0</v>
      </c>
    </row>
    <row r="14" spans="1:16">
      <c r="A14" s="38"/>
      <c r="B14" s="105" t="s">
        <v>21</v>
      </c>
      <c r="C14" s="105">
        <f t="shared" ref="C14:P14" si="2">SUM(C9:C13)</f>
        <v>0</v>
      </c>
      <c r="D14" s="105">
        <f t="shared" si="2"/>
        <v>0</v>
      </c>
      <c r="E14" s="105">
        <f t="shared" si="2"/>
        <v>0</v>
      </c>
      <c r="F14" s="105">
        <f t="shared" si="2"/>
        <v>0</v>
      </c>
      <c r="G14" s="105">
        <f t="shared" si="2"/>
        <v>0</v>
      </c>
      <c r="H14" s="105">
        <f t="shared" si="2"/>
        <v>0</v>
      </c>
      <c r="I14" s="105">
        <f t="shared" si="2"/>
        <v>0</v>
      </c>
      <c r="J14" s="105">
        <f t="shared" si="2"/>
        <v>0</v>
      </c>
      <c r="K14" s="105">
        <f t="shared" si="2"/>
        <v>0</v>
      </c>
      <c r="L14" s="105">
        <f t="shared" si="2"/>
        <v>0</v>
      </c>
      <c r="M14" s="105">
        <f t="shared" si="2"/>
        <v>0</v>
      </c>
      <c r="N14" s="105">
        <f t="shared" si="2"/>
        <v>0</v>
      </c>
      <c r="O14" s="105">
        <f t="shared" si="2"/>
        <v>0</v>
      </c>
      <c r="P14" s="105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51"/>
  <sheetViews>
    <sheetView workbookViewId="0">
      <selection activeCell="G52" sqref="G52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89</v>
      </c>
      <c r="C2" s="2"/>
      <c r="D2" s="108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32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/>
      <c r="D4" s="13">
        <v>36</v>
      </c>
      <c r="E4" s="31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37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/>
      <c r="C8" s="142"/>
      <c r="D8" s="51"/>
      <c r="E8" s="52"/>
      <c r="F8" s="53"/>
      <c r="G8" s="59"/>
      <c r="H8" s="60"/>
      <c r="I8" s="143"/>
      <c r="J8" s="60"/>
      <c r="K8" s="59"/>
      <c r="L8" s="62"/>
      <c r="M8" s="59"/>
      <c r="N8" s="60"/>
      <c r="O8" s="116">
        <f t="shared" ref="O8:O28" si="0">SUM(F8:N8)</f>
        <v>0</v>
      </c>
      <c r="P8" s="191">
        <f t="shared" ref="P8:P27" si="1">(D8*$D$4)+(E8*$E$4)+(F8*$F$4)+(G8*$G$4)+(H8*$H$4)+(I8*$I$4)+(J8*$J$4)+(K8*$K$4)+(L8*$L$4)+(M8*$M$4)+(N8*$N$4)</f>
        <v>0</v>
      </c>
    </row>
    <row r="9" spans="1:16" s="184" customFormat="1">
      <c r="B9" s="183"/>
      <c r="C9" s="142"/>
      <c r="D9" s="51"/>
      <c r="E9" s="189"/>
      <c r="F9" s="190"/>
      <c r="G9" s="176"/>
      <c r="H9" s="177"/>
      <c r="I9" s="178"/>
      <c r="J9" s="177"/>
      <c r="K9" s="176"/>
      <c r="L9" s="179"/>
      <c r="M9" s="176"/>
      <c r="N9" s="177"/>
      <c r="O9" s="116">
        <f t="shared" ref="O9:O19" si="2">SUM(F9:N9)</f>
        <v>0</v>
      </c>
      <c r="P9" s="191">
        <f t="shared" ref="P9:P19" si="3">(D9*$D$4)+(E9*$E$4)+(F9*$F$4)+(G9*$G$4)+(H9*$H$4)+(I9*$I$4)+(J9*$J$4)+(K9*$K$4)+(L9*$L$4)+(M9*$M$4)+(N9*$N$4)</f>
        <v>0</v>
      </c>
    </row>
    <row r="10" spans="1:16" s="184" customFormat="1">
      <c r="B10" s="183"/>
      <c r="C10" s="142"/>
      <c r="D10" s="51"/>
      <c r="E10" s="189"/>
      <c r="F10" s="190"/>
      <c r="G10" s="176"/>
      <c r="H10" s="177"/>
      <c r="I10" s="178"/>
      <c r="J10" s="177"/>
      <c r="K10" s="176"/>
      <c r="L10" s="179"/>
      <c r="M10" s="176"/>
      <c r="N10" s="177"/>
      <c r="O10" s="116">
        <f t="shared" si="2"/>
        <v>0</v>
      </c>
      <c r="P10" s="191">
        <f t="shared" si="3"/>
        <v>0</v>
      </c>
    </row>
    <row r="11" spans="1:16" s="184" customFormat="1">
      <c r="B11" s="183"/>
      <c r="C11" s="142"/>
      <c r="D11" s="51"/>
      <c r="E11" s="189"/>
      <c r="F11" s="190"/>
      <c r="G11" s="176"/>
      <c r="H11" s="177"/>
      <c r="I11" s="178"/>
      <c r="J11" s="177"/>
      <c r="K11" s="176"/>
      <c r="L11" s="179"/>
      <c r="M11" s="176"/>
      <c r="N11" s="177"/>
      <c r="O11" s="116">
        <f t="shared" si="2"/>
        <v>0</v>
      </c>
      <c r="P11" s="191">
        <f t="shared" si="3"/>
        <v>0</v>
      </c>
    </row>
    <row r="12" spans="1:16" s="184" customFormat="1">
      <c r="B12" s="183"/>
      <c r="C12" s="142"/>
      <c r="D12" s="51"/>
      <c r="E12" s="189"/>
      <c r="F12" s="190"/>
      <c r="G12" s="176"/>
      <c r="H12" s="177"/>
      <c r="I12" s="178"/>
      <c r="J12" s="177"/>
      <c r="K12" s="176"/>
      <c r="L12" s="179"/>
      <c r="M12" s="176"/>
      <c r="N12" s="177"/>
      <c r="O12" s="116">
        <f t="shared" si="2"/>
        <v>0</v>
      </c>
      <c r="P12" s="191">
        <f t="shared" si="3"/>
        <v>0</v>
      </c>
    </row>
    <row r="13" spans="1:16" s="184" customFormat="1">
      <c r="B13" s="183"/>
      <c r="C13" s="142"/>
      <c r="D13" s="51"/>
      <c r="E13" s="189"/>
      <c r="F13" s="190"/>
      <c r="G13" s="176"/>
      <c r="H13" s="177"/>
      <c r="I13" s="143"/>
      <c r="J13" s="177"/>
      <c r="K13" s="176"/>
      <c r="L13" s="179"/>
      <c r="M13" s="176"/>
      <c r="N13" s="177"/>
      <c r="O13" s="116">
        <f t="shared" si="2"/>
        <v>0</v>
      </c>
      <c r="P13" s="191">
        <f t="shared" si="3"/>
        <v>0</v>
      </c>
    </row>
    <row r="14" spans="1:16" s="184" customFormat="1">
      <c r="B14" s="183"/>
      <c r="C14" s="142"/>
      <c r="D14" s="51"/>
      <c r="E14" s="189"/>
      <c r="F14" s="190"/>
      <c r="G14" s="176"/>
      <c r="H14" s="177"/>
      <c r="I14" s="178"/>
      <c r="J14" s="177"/>
      <c r="K14" s="176"/>
      <c r="L14" s="179"/>
      <c r="M14" s="176"/>
      <c r="N14" s="177"/>
      <c r="O14" s="116">
        <f t="shared" si="2"/>
        <v>0</v>
      </c>
      <c r="P14" s="191">
        <f t="shared" si="3"/>
        <v>0</v>
      </c>
    </row>
    <row r="15" spans="1:16" s="184" customFormat="1">
      <c r="B15" s="183"/>
      <c r="C15" s="142"/>
      <c r="D15" s="51"/>
      <c r="E15" s="189"/>
      <c r="F15" s="190"/>
      <c r="G15" s="176"/>
      <c r="H15" s="177"/>
      <c r="I15" s="178"/>
      <c r="J15" s="177"/>
      <c r="K15" s="176"/>
      <c r="L15" s="179"/>
      <c r="M15" s="176"/>
      <c r="N15" s="177"/>
      <c r="O15" s="116">
        <f t="shared" si="2"/>
        <v>0</v>
      </c>
      <c r="P15" s="191">
        <f t="shared" si="3"/>
        <v>0</v>
      </c>
    </row>
    <row r="16" spans="1:16" s="184" customFormat="1">
      <c r="B16" s="183"/>
      <c r="C16" s="142"/>
      <c r="D16" s="51"/>
      <c r="E16" s="189"/>
      <c r="F16" s="190"/>
      <c r="G16" s="176"/>
      <c r="H16" s="177"/>
      <c r="I16" s="178"/>
      <c r="J16" s="177"/>
      <c r="K16" s="176"/>
      <c r="L16" s="179"/>
      <c r="M16" s="176"/>
      <c r="N16" s="177"/>
      <c r="O16" s="116">
        <f>SUM(F16:N16)+(E16*18)+(D16*9)</f>
        <v>0</v>
      </c>
      <c r="P16" s="191">
        <f t="shared" si="3"/>
        <v>0</v>
      </c>
    </row>
    <row r="17" spans="1:16" s="184" customFormat="1">
      <c r="B17" s="183"/>
      <c r="C17" s="142"/>
      <c r="D17" s="51"/>
      <c r="E17" s="189"/>
      <c r="F17" s="190"/>
      <c r="G17" s="176"/>
      <c r="H17" s="177"/>
      <c r="I17" s="143"/>
      <c r="J17" s="177"/>
      <c r="K17" s="176"/>
      <c r="L17" s="179"/>
      <c r="M17" s="176"/>
      <c r="N17" s="177"/>
      <c r="O17" s="116">
        <f t="shared" si="2"/>
        <v>0</v>
      </c>
      <c r="P17" s="191">
        <f t="shared" si="3"/>
        <v>0</v>
      </c>
    </row>
    <row r="18" spans="1:16" s="184" customFormat="1">
      <c r="B18" s="183"/>
      <c r="C18" s="142"/>
      <c r="D18" s="51"/>
      <c r="E18" s="189"/>
      <c r="F18" s="190"/>
      <c r="G18" s="176"/>
      <c r="H18" s="177"/>
      <c r="I18" s="178"/>
      <c r="J18" s="177"/>
      <c r="K18" s="176"/>
      <c r="L18" s="179"/>
      <c r="M18" s="176"/>
      <c r="N18" s="177"/>
      <c r="O18" s="116">
        <f t="shared" si="2"/>
        <v>0</v>
      </c>
      <c r="P18" s="191">
        <f t="shared" si="3"/>
        <v>0</v>
      </c>
    </row>
    <row r="19" spans="1:16" s="184" customFormat="1">
      <c r="B19" s="183"/>
      <c r="C19" s="142"/>
      <c r="D19" s="51"/>
      <c r="E19" s="189"/>
      <c r="F19" s="190"/>
      <c r="G19" s="176"/>
      <c r="H19" s="177"/>
      <c r="I19" s="178"/>
      <c r="J19" s="177"/>
      <c r="K19" s="176"/>
      <c r="L19" s="179"/>
      <c r="M19" s="176"/>
      <c r="N19" s="177"/>
      <c r="O19" s="116">
        <f t="shared" si="2"/>
        <v>0</v>
      </c>
      <c r="P19" s="191">
        <f t="shared" si="3"/>
        <v>0</v>
      </c>
    </row>
    <row r="20" spans="1:16">
      <c r="B20" s="58"/>
      <c r="C20" s="142"/>
      <c r="D20" s="51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116">
        <f t="shared" si="0"/>
        <v>0</v>
      </c>
      <c r="P20" s="191">
        <f t="shared" si="1"/>
        <v>0</v>
      </c>
    </row>
    <row r="21" spans="1:16">
      <c r="B21" s="58"/>
      <c r="C21" s="142"/>
      <c r="D21" s="51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116">
        <f t="shared" si="0"/>
        <v>0</v>
      </c>
      <c r="P21" s="191">
        <f t="shared" si="1"/>
        <v>0</v>
      </c>
    </row>
    <row r="22" spans="1:16">
      <c r="B22" s="58"/>
      <c r="C22" s="142"/>
      <c r="D22" s="51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116">
        <f t="shared" si="0"/>
        <v>0</v>
      </c>
      <c r="P22" s="191">
        <f t="shared" si="1"/>
        <v>0</v>
      </c>
    </row>
    <row r="23" spans="1:16" s="184" customFormat="1">
      <c r="B23" s="183"/>
      <c r="C23" s="142"/>
      <c r="D23" s="51"/>
      <c r="E23" s="189"/>
      <c r="F23" s="190"/>
      <c r="G23" s="176"/>
      <c r="H23" s="177"/>
      <c r="I23" s="178"/>
      <c r="J23" s="177"/>
      <c r="K23" s="176"/>
      <c r="L23" s="179"/>
      <c r="M23" s="176"/>
      <c r="N23" s="177"/>
      <c r="O23" s="116">
        <f t="shared" si="0"/>
        <v>0</v>
      </c>
      <c r="P23" s="191">
        <f t="shared" si="1"/>
        <v>0</v>
      </c>
    </row>
    <row r="24" spans="1:16" s="184" customFormat="1">
      <c r="B24" s="183"/>
      <c r="C24" s="142"/>
      <c r="D24" s="51"/>
      <c r="E24" s="189"/>
      <c r="F24" s="190"/>
      <c r="G24" s="176"/>
      <c r="H24" s="177"/>
      <c r="I24" s="143"/>
      <c r="J24" s="177"/>
      <c r="K24" s="176"/>
      <c r="L24" s="179"/>
      <c r="M24" s="176"/>
      <c r="N24" s="177"/>
      <c r="O24" s="116">
        <f t="shared" si="0"/>
        <v>0</v>
      </c>
      <c r="P24" s="191">
        <f t="shared" si="1"/>
        <v>0</v>
      </c>
    </row>
    <row r="25" spans="1:16" s="184" customFormat="1">
      <c r="B25" s="183"/>
      <c r="C25" s="142"/>
      <c r="D25" s="51"/>
      <c r="E25" s="189"/>
      <c r="F25" s="190"/>
      <c r="G25" s="176"/>
      <c r="H25" s="177"/>
      <c r="I25" s="178"/>
      <c r="J25" s="177"/>
      <c r="K25" s="176"/>
      <c r="L25" s="179"/>
      <c r="M25" s="176"/>
      <c r="N25" s="177"/>
      <c r="O25" s="116">
        <f t="shared" si="0"/>
        <v>0</v>
      </c>
      <c r="P25" s="191">
        <f t="shared" ref="P25:P29" si="4">(D25*$D$4)+(E25*$E$4)+(F25*$F$4)+(G25*$G$4)+(H25*$H$4)+(I25*$I$4)+(J25*$J$4)+(K25*$K$4)+(L25*$L$4)+(M25*$M$4)+(N25*$N$4)</f>
        <v>0</v>
      </c>
    </row>
    <row r="26" spans="1:16" s="184" customFormat="1">
      <c r="B26" s="183"/>
      <c r="C26" s="142"/>
      <c r="D26" s="51"/>
      <c r="E26" s="189"/>
      <c r="F26" s="190"/>
      <c r="G26" s="176"/>
      <c r="H26" s="177"/>
      <c r="I26" s="178"/>
      <c r="J26" s="177"/>
      <c r="K26" s="176"/>
      <c r="L26" s="179"/>
      <c r="M26" s="176"/>
      <c r="N26" s="177"/>
      <c r="O26" s="116">
        <f t="shared" si="0"/>
        <v>0</v>
      </c>
      <c r="P26" s="191">
        <f t="shared" si="1"/>
        <v>0</v>
      </c>
    </row>
    <row r="27" spans="1:16" s="184" customFormat="1">
      <c r="B27" s="183"/>
      <c r="C27" s="142"/>
      <c r="D27" s="51"/>
      <c r="E27" s="189"/>
      <c r="F27" s="190"/>
      <c r="G27" s="176"/>
      <c r="H27" s="177"/>
      <c r="I27" s="178"/>
      <c r="J27" s="177"/>
      <c r="K27" s="176"/>
      <c r="L27" s="179"/>
      <c r="M27" s="176"/>
      <c r="N27" s="177"/>
      <c r="O27" s="116">
        <f t="shared" si="0"/>
        <v>0</v>
      </c>
      <c r="P27" s="191">
        <f t="shared" si="1"/>
        <v>0</v>
      </c>
    </row>
    <row r="28" spans="1:16">
      <c r="B28" s="183"/>
      <c r="C28" s="142"/>
      <c r="D28" s="51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116">
        <f t="shared" si="0"/>
        <v>0</v>
      </c>
      <c r="P28" s="191">
        <f t="shared" si="4"/>
        <v>0</v>
      </c>
    </row>
    <row r="29" spans="1:16">
      <c r="B29" s="58"/>
      <c r="C29" s="142"/>
      <c r="D29" s="51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116">
        <f t="shared" ref="O29" si="5">SUM(F29:N29)</f>
        <v>0</v>
      </c>
      <c r="P29" s="191">
        <f t="shared" si="4"/>
        <v>0</v>
      </c>
    </row>
    <row r="30" spans="1:16" ht="12" thickBot="1">
      <c r="A30" s="38"/>
      <c r="B30" s="39" t="s">
        <v>21</v>
      </c>
      <c r="C30" s="39">
        <f t="shared" ref="C30:P30" si="6">SUM(C8:C29)</f>
        <v>0</v>
      </c>
      <c r="D30" s="39">
        <f t="shared" si="6"/>
        <v>0</v>
      </c>
      <c r="E30" s="39">
        <f t="shared" si="6"/>
        <v>0</v>
      </c>
      <c r="F30" s="39">
        <f t="shared" si="6"/>
        <v>0</v>
      </c>
      <c r="G30" s="39">
        <f t="shared" si="6"/>
        <v>0</v>
      </c>
      <c r="H30" s="39">
        <f t="shared" si="6"/>
        <v>0</v>
      </c>
      <c r="I30" s="39">
        <f t="shared" si="6"/>
        <v>0</v>
      </c>
      <c r="J30" s="39">
        <f t="shared" si="6"/>
        <v>0</v>
      </c>
      <c r="K30" s="39">
        <f t="shared" si="6"/>
        <v>0</v>
      </c>
      <c r="L30" s="39">
        <f t="shared" si="6"/>
        <v>0</v>
      </c>
      <c r="M30" s="39">
        <f t="shared" si="6"/>
        <v>0</v>
      </c>
      <c r="N30" s="39">
        <f t="shared" si="6"/>
        <v>0</v>
      </c>
      <c r="O30" s="39">
        <f t="shared" si="6"/>
        <v>0</v>
      </c>
      <c r="P30" s="39">
        <f t="shared" si="6"/>
        <v>0</v>
      </c>
    </row>
    <row r="31" spans="1:16">
      <c r="B31" s="38"/>
      <c r="C31" s="38"/>
      <c r="D31" s="38"/>
      <c r="E31" s="38"/>
      <c r="F31" s="40"/>
      <c r="G31" s="40"/>
      <c r="H31" s="40"/>
      <c r="I31" s="40"/>
      <c r="J31" s="40"/>
      <c r="K31" s="40"/>
      <c r="L31" s="40"/>
      <c r="M31" s="40"/>
      <c r="N31" s="40"/>
      <c r="O31" s="38"/>
      <c r="P31" s="38"/>
    </row>
    <row r="32" spans="1:16" s="184" customFormat="1">
      <c r="O32" s="192"/>
    </row>
    <row r="33" spans="2:16" s="184" customFormat="1" ht="12" thickBot="1">
      <c r="B33" s="186" t="s">
        <v>81</v>
      </c>
      <c r="C33" s="186"/>
      <c r="D33" s="186"/>
      <c r="E33" s="186"/>
      <c r="F33" s="187"/>
      <c r="G33" s="187"/>
      <c r="H33" s="187"/>
      <c r="I33" s="187"/>
      <c r="J33" s="187"/>
      <c r="K33" s="187"/>
      <c r="L33" s="187"/>
      <c r="M33" s="187"/>
      <c r="N33" s="187"/>
      <c r="O33" s="188"/>
      <c r="P33" s="188"/>
    </row>
    <row r="34" spans="2:16" s="184" customFormat="1" ht="12" customHeight="1">
      <c r="B34" s="158"/>
      <c r="C34" s="51"/>
      <c r="D34" s="189"/>
      <c r="E34" s="189"/>
      <c r="F34" s="162"/>
      <c r="G34" s="159"/>
      <c r="H34" s="177"/>
      <c r="I34" s="160"/>
      <c r="J34" s="177"/>
      <c r="K34" s="159"/>
      <c r="L34" s="161"/>
      <c r="M34" s="176"/>
      <c r="N34" s="109"/>
      <c r="O34" s="180">
        <f>SUM(F34:N34)</f>
        <v>0</v>
      </c>
      <c r="P34" s="191">
        <f t="shared" ref="P34:P35" si="7">(D34*$D$4)+(E34*$E$4)+(F34*$F$4)+(G34*$G$4)+(H34*$H$4)+(I34*$I$4)+(J34*$J$4)+(K34*$K$4)+(L34*$L$4)+(M34*$M$4)+(N34*$N$4)</f>
        <v>0</v>
      </c>
    </row>
    <row r="35" spans="2:16" s="184" customFormat="1">
      <c r="B35" s="158"/>
      <c r="C35" s="51"/>
      <c r="D35" s="189"/>
      <c r="E35" s="189"/>
      <c r="F35" s="110"/>
      <c r="G35" s="112"/>
      <c r="H35" s="111"/>
      <c r="I35" s="112"/>
      <c r="J35" s="113"/>
      <c r="K35" s="112"/>
      <c r="L35" s="113"/>
      <c r="M35" s="114"/>
      <c r="N35" s="109"/>
      <c r="O35" s="180">
        <f>SUM(F35:N35)</f>
        <v>0</v>
      </c>
      <c r="P35" s="191">
        <f t="shared" si="7"/>
        <v>0</v>
      </c>
    </row>
    <row r="36" spans="2:16" s="184" customFormat="1" ht="12" thickBot="1">
      <c r="B36" s="193" t="s">
        <v>21</v>
      </c>
      <c r="C36" s="193">
        <f t="shared" ref="C36:P36" si="8">SUM(C34:C35)</f>
        <v>0</v>
      </c>
      <c r="D36" s="193">
        <f t="shared" si="8"/>
        <v>0</v>
      </c>
      <c r="E36" s="193">
        <f t="shared" si="8"/>
        <v>0</v>
      </c>
      <c r="F36" s="193">
        <f t="shared" si="8"/>
        <v>0</v>
      </c>
      <c r="G36" s="193">
        <f t="shared" si="8"/>
        <v>0</v>
      </c>
      <c r="H36" s="193">
        <f t="shared" si="8"/>
        <v>0</v>
      </c>
      <c r="I36" s="193">
        <f t="shared" si="8"/>
        <v>0</v>
      </c>
      <c r="J36" s="193">
        <f t="shared" si="8"/>
        <v>0</v>
      </c>
      <c r="K36" s="193">
        <f t="shared" si="8"/>
        <v>0</v>
      </c>
      <c r="L36" s="193">
        <f t="shared" si="8"/>
        <v>0</v>
      </c>
      <c r="M36" s="193">
        <f t="shared" si="8"/>
        <v>0</v>
      </c>
      <c r="N36" s="193">
        <f t="shared" si="8"/>
        <v>0</v>
      </c>
      <c r="O36" s="193">
        <f t="shared" si="8"/>
        <v>0</v>
      </c>
      <c r="P36" s="115">
        <f t="shared" si="8"/>
        <v>0</v>
      </c>
    </row>
    <row r="37" spans="2:16" s="184" customFormat="1"/>
    <row r="38" spans="2:16">
      <c r="O38" s="38"/>
    </row>
    <row r="39" spans="2:16" ht="12" thickBot="1">
      <c r="B39" s="33" t="s">
        <v>38</v>
      </c>
      <c r="C39" s="33"/>
      <c r="D39" s="33"/>
      <c r="E39" s="33"/>
      <c r="F39" s="34"/>
      <c r="G39" s="34"/>
      <c r="H39" s="34"/>
      <c r="I39" s="34"/>
      <c r="J39" s="34"/>
      <c r="K39" s="34"/>
      <c r="L39" s="34"/>
      <c r="M39" s="34"/>
      <c r="N39" s="34"/>
      <c r="O39" s="35"/>
      <c r="P39" s="35"/>
    </row>
    <row r="40" spans="2:16" ht="12" customHeight="1">
      <c r="B40" s="158"/>
      <c r="C40" s="51"/>
      <c r="D40" s="52"/>
      <c r="E40" s="52"/>
      <c r="F40" s="162"/>
      <c r="G40" s="159"/>
      <c r="H40" s="60"/>
      <c r="I40" s="160"/>
      <c r="J40" s="60"/>
      <c r="K40" s="159"/>
      <c r="L40" s="161"/>
      <c r="M40" s="59"/>
      <c r="N40" s="109"/>
      <c r="O40" s="36">
        <f>SUM(F40:N40)</f>
        <v>0</v>
      </c>
      <c r="P40" s="191">
        <f t="shared" ref="P40:P41" si="9">(D40*$D$4)+(E40*$E$4)+(F40*$F$4)+(G40*$G$4)+(H40*$H$4)+(I40*$I$4)+(J40*$J$4)+(K40*$K$4)+(L40*$L$4)+(M40*$M$4)+(N40*$N$4)</f>
        <v>0</v>
      </c>
    </row>
    <row r="41" spans="2:16">
      <c r="B41" s="158"/>
      <c r="C41" s="51"/>
      <c r="D41" s="52"/>
      <c r="E41" s="52"/>
      <c r="F41" s="110"/>
      <c r="G41" s="112"/>
      <c r="H41" s="111"/>
      <c r="I41" s="112"/>
      <c r="J41" s="113"/>
      <c r="K41" s="112"/>
      <c r="L41" s="113"/>
      <c r="M41" s="114"/>
      <c r="N41" s="109"/>
      <c r="O41" s="36">
        <f>SUM(F41:N41)</f>
        <v>0</v>
      </c>
      <c r="P41" s="191">
        <f t="shared" si="9"/>
        <v>0</v>
      </c>
    </row>
    <row r="42" spans="2:16" ht="12" thickBot="1">
      <c r="B42" s="39" t="s">
        <v>21</v>
      </c>
      <c r="C42" s="39">
        <f t="shared" ref="C42:P42" si="10">SUM(C40:C41)</f>
        <v>0</v>
      </c>
      <c r="D42" s="39">
        <f t="shared" si="10"/>
        <v>0</v>
      </c>
      <c r="E42" s="39">
        <f t="shared" si="10"/>
        <v>0</v>
      </c>
      <c r="F42" s="39">
        <f t="shared" si="10"/>
        <v>0</v>
      </c>
      <c r="G42" s="39">
        <f t="shared" si="10"/>
        <v>0</v>
      </c>
      <c r="H42" s="39">
        <f t="shared" si="10"/>
        <v>0</v>
      </c>
      <c r="I42" s="39">
        <f t="shared" si="10"/>
        <v>0</v>
      </c>
      <c r="J42" s="39">
        <f t="shared" si="10"/>
        <v>0</v>
      </c>
      <c r="K42" s="39">
        <f t="shared" si="10"/>
        <v>0</v>
      </c>
      <c r="L42" s="39">
        <f t="shared" si="10"/>
        <v>0</v>
      </c>
      <c r="M42" s="39">
        <f t="shared" si="10"/>
        <v>0</v>
      </c>
      <c r="N42" s="39">
        <f t="shared" si="10"/>
        <v>0</v>
      </c>
      <c r="O42" s="39">
        <f t="shared" si="10"/>
        <v>0</v>
      </c>
      <c r="P42" s="115">
        <f t="shared" si="10"/>
        <v>0</v>
      </c>
    </row>
    <row r="45" spans="2:16" ht="12" thickBot="1">
      <c r="B45" s="33" t="s">
        <v>39</v>
      </c>
      <c r="C45" s="33"/>
      <c r="D45" s="33"/>
      <c r="E45" s="33"/>
      <c r="F45" s="34"/>
      <c r="G45" s="34"/>
      <c r="H45" s="34"/>
      <c r="I45" s="34"/>
      <c r="J45" s="34"/>
      <c r="K45" s="34"/>
      <c r="L45" s="34"/>
      <c r="M45" s="34"/>
      <c r="N45" s="34"/>
      <c r="O45" s="35"/>
      <c r="P45" s="35"/>
    </row>
    <row r="46" spans="2:16">
      <c r="B46" s="58"/>
      <c r="C46" s="63"/>
      <c r="D46" s="52"/>
      <c r="E46" s="52"/>
      <c r="F46" s="53"/>
      <c r="G46" s="59"/>
      <c r="H46" s="60"/>
      <c r="I46" s="61"/>
      <c r="J46" s="60"/>
      <c r="K46" s="59"/>
      <c r="L46" s="62"/>
      <c r="M46" s="59"/>
      <c r="N46" s="60"/>
      <c r="O46" s="36">
        <f>SUM(F46:N46)</f>
        <v>0</v>
      </c>
      <c r="P46" s="191">
        <f t="shared" ref="P46:P48" si="11">(D46*$D$4)+(E46*$E$4)+(F46*$F$4)+(G46*$G$4)+(H46*$H$4)+(I46*$I$4)+(J46*$J$4)+(K46*$K$4)+(L46*$L$4)+(M46*$M$4)+(N46*$N$4)</f>
        <v>0</v>
      </c>
    </row>
    <row r="47" spans="2:16">
      <c r="B47" s="58"/>
      <c r="C47" s="51"/>
      <c r="D47" s="52"/>
      <c r="E47" s="52"/>
      <c r="F47" s="53"/>
      <c r="G47" s="59"/>
      <c r="H47" s="60"/>
      <c r="I47" s="61"/>
      <c r="J47" s="60"/>
      <c r="K47" s="59"/>
      <c r="L47" s="62"/>
      <c r="M47" s="59"/>
      <c r="N47" s="60"/>
      <c r="O47" s="36">
        <f>SUM(F47:N47)</f>
        <v>0</v>
      </c>
      <c r="P47" s="191">
        <f t="shared" si="11"/>
        <v>0</v>
      </c>
    </row>
    <row r="48" spans="2:16">
      <c r="B48" s="58"/>
      <c r="C48" s="51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>SUM(C48:N48)</f>
        <v>0</v>
      </c>
      <c r="P48" s="191">
        <f t="shared" si="11"/>
        <v>0</v>
      </c>
    </row>
    <row r="49" spans="2:16" ht="12" thickBot="1">
      <c r="B49" s="39" t="s">
        <v>21</v>
      </c>
      <c r="C49" s="39">
        <f>SUM(C46:C47)</f>
        <v>0</v>
      </c>
      <c r="D49" s="39">
        <f>SUM(D46:D47)</f>
        <v>0</v>
      </c>
      <c r="E49" s="39">
        <f>SUM(E46:E47)</f>
        <v>0</v>
      </c>
      <c r="F49" s="39">
        <f t="shared" ref="F49:P49" si="12">SUM(F46:F48)</f>
        <v>0</v>
      </c>
      <c r="G49" s="39">
        <f t="shared" si="12"/>
        <v>0</v>
      </c>
      <c r="H49" s="39">
        <f t="shared" si="12"/>
        <v>0</v>
      </c>
      <c r="I49" s="39">
        <f t="shared" si="12"/>
        <v>0</v>
      </c>
      <c r="J49" s="39">
        <f t="shared" si="12"/>
        <v>0</v>
      </c>
      <c r="K49" s="39">
        <f t="shared" si="12"/>
        <v>0</v>
      </c>
      <c r="L49" s="39">
        <f t="shared" si="12"/>
        <v>0</v>
      </c>
      <c r="M49" s="39">
        <f t="shared" si="12"/>
        <v>0</v>
      </c>
      <c r="N49" s="39">
        <f t="shared" si="12"/>
        <v>0</v>
      </c>
      <c r="O49" s="39">
        <f t="shared" si="12"/>
        <v>0</v>
      </c>
      <c r="P49" s="115">
        <f t="shared" si="12"/>
        <v>0</v>
      </c>
    </row>
    <row r="50" spans="2:16"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144"/>
    </row>
    <row r="51" spans="2:16">
      <c r="N51" s="118" t="s">
        <v>28</v>
      </c>
      <c r="O51" s="117">
        <f>SUM(O36+O30+O42+O49)</f>
        <v>0</v>
      </c>
      <c r="P51" s="211">
        <f>SUM(P36+P30+P42+P49)</f>
        <v>0</v>
      </c>
    </row>
  </sheetData>
  <pageMargins left="0.7" right="0.7" top="0.75" bottom="0.75" header="0.3" footer="0.3"/>
  <pageSetup paperSize="9" orientation="portrait" r:id="rId1"/>
  <ignoredErrors>
    <ignoredError sqref="O20 O22:O27 O8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7"/>
  <sheetViews>
    <sheetView workbookViewId="0">
      <selection activeCell="N31" sqref="N31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87</v>
      </c>
    </row>
    <row r="3" spans="1:16" ht="12.75">
      <c r="B3" s="2" t="s">
        <v>72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/>
      <c r="D5" s="13">
        <v>36</v>
      </c>
      <c r="E5" s="31">
        <v>72</v>
      </c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30" customFormat="1">
      <c r="A6" s="1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2"/>
      <c r="C8" s="92"/>
      <c r="D8" s="92"/>
      <c r="E8" s="92"/>
      <c r="F8" s="93"/>
      <c r="G8" s="93"/>
      <c r="H8" s="93"/>
      <c r="I8" s="93"/>
      <c r="J8" s="93"/>
      <c r="K8" s="93"/>
      <c r="L8" s="93"/>
      <c r="M8" s="93"/>
      <c r="N8" s="93"/>
      <c r="O8" s="94"/>
      <c r="P8" s="94"/>
    </row>
    <row r="9" spans="1:16" s="30" customFormat="1">
      <c r="A9" s="1"/>
      <c r="B9" s="95"/>
      <c r="C9" s="104"/>
      <c r="D9" s="96"/>
      <c r="E9" s="96"/>
      <c r="F9" s="119"/>
      <c r="G9" s="120"/>
      <c r="H9" s="121"/>
      <c r="I9" s="100"/>
      <c r="J9" s="121"/>
      <c r="K9" s="120"/>
      <c r="L9" s="101"/>
      <c r="M9" s="120"/>
      <c r="N9" s="121"/>
      <c r="O9" s="102">
        <f t="shared" ref="O9:O16" si="0">SUM(F9:N9)</f>
        <v>0</v>
      </c>
      <c r="P9" s="191">
        <f>(D9*$D$5)+(E9*$E$5)+(F9*$F$5)+(G9*$G$5)+(H9*$H$5)+(I9*$I$5)+(J9*$J$5)+(K9*$K$5)+(L9*$L$5)+(M9*$M$5)+(N9*$N$5)</f>
        <v>0</v>
      </c>
    </row>
    <row r="10" spans="1:16" s="185" customFormat="1">
      <c r="A10" s="184"/>
      <c r="B10" s="95"/>
      <c r="C10" s="104"/>
      <c r="D10" s="96"/>
      <c r="E10" s="96"/>
      <c r="F10" s="119"/>
      <c r="G10" s="120"/>
      <c r="H10" s="121"/>
      <c r="I10" s="100"/>
      <c r="J10" s="121"/>
      <c r="K10" s="120"/>
      <c r="L10" s="101"/>
      <c r="M10" s="120"/>
      <c r="N10" s="121"/>
      <c r="O10" s="102">
        <f t="shared" ref="O10:O13" si="1">SUM(F10:N10)</f>
        <v>0</v>
      </c>
      <c r="P10" s="191">
        <f t="shared" ref="P10:P13" si="2">(D10*$D$5)+(E10*$E$5)+(F10*$F$5)+(G10*$G$5)+(H10*$H$5)+(I10*$I$5)+(J10*$J$5)+(K10*$K$5)+(L10*$L$5)+(M10*$M$5)+(N10*$N$5)</f>
        <v>0</v>
      </c>
    </row>
    <row r="11" spans="1:16" s="185" customFormat="1">
      <c r="A11" s="184"/>
      <c r="B11" s="95"/>
      <c r="C11" s="104"/>
      <c r="D11" s="96"/>
      <c r="E11" s="96"/>
      <c r="F11" s="119"/>
      <c r="G11" s="120"/>
      <c r="H11" s="121"/>
      <c r="I11" s="100"/>
      <c r="J11" s="121"/>
      <c r="K11" s="120"/>
      <c r="L11" s="101"/>
      <c r="M11" s="120"/>
      <c r="N11" s="121"/>
      <c r="O11" s="102">
        <f t="shared" si="1"/>
        <v>0</v>
      </c>
      <c r="P11" s="191">
        <f t="shared" si="2"/>
        <v>0</v>
      </c>
    </row>
    <row r="12" spans="1:16" s="185" customFormat="1">
      <c r="A12" s="184"/>
      <c r="B12" s="95"/>
      <c r="C12" s="104"/>
      <c r="D12" s="96"/>
      <c r="E12" s="96"/>
      <c r="F12" s="119"/>
      <c r="G12" s="120"/>
      <c r="H12" s="121"/>
      <c r="I12" s="100"/>
      <c r="J12" s="121"/>
      <c r="K12" s="120"/>
      <c r="L12" s="101"/>
      <c r="M12" s="120"/>
      <c r="N12" s="121"/>
      <c r="O12" s="102">
        <f t="shared" si="1"/>
        <v>0</v>
      </c>
      <c r="P12" s="191">
        <f t="shared" si="2"/>
        <v>0</v>
      </c>
    </row>
    <row r="13" spans="1:16" s="185" customFormat="1">
      <c r="A13" s="184"/>
      <c r="B13" s="95"/>
      <c r="C13" s="104"/>
      <c r="D13" s="96"/>
      <c r="E13" s="96"/>
      <c r="F13" s="119"/>
      <c r="G13" s="120"/>
      <c r="H13" s="121"/>
      <c r="I13" s="100"/>
      <c r="J13" s="121"/>
      <c r="K13" s="120"/>
      <c r="L13" s="101"/>
      <c r="M13" s="120"/>
      <c r="N13" s="121"/>
      <c r="O13" s="102">
        <f t="shared" si="1"/>
        <v>0</v>
      </c>
      <c r="P13" s="191">
        <f t="shared" si="2"/>
        <v>0</v>
      </c>
    </row>
    <row r="14" spans="1:16" s="185" customFormat="1">
      <c r="A14" s="184"/>
      <c r="B14" s="95"/>
      <c r="C14" s="104"/>
      <c r="D14" s="96"/>
      <c r="E14" s="96"/>
      <c r="F14" s="119"/>
      <c r="G14" s="120"/>
      <c r="H14" s="121"/>
      <c r="I14" s="100"/>
      <c r="J14" s="121"/>
      <c r="K14" s="120"/>
      <c r="L14" s="101"/>
      <c r="M14" s="120"/>
      <c r="N14" s="121"/>
      <c r="O14" s="102">
        <f t="shared" si="0"/>
        <v>0</v>
      </c>
      <c r="P14" s="191">
        <f t="shared" ref="P14:P15" si="3">(D14*$D$5)+(E14*$E$5)+(F14*$F$5)+(G14*$G$5)+(H14*$H$5)+(I14*$I$5)+(J14*$J$5)+(K14*$K$5)+(L14*$L$5)+(M14*$M$5)+(N14*$N$5)</f>
        <v>0</v>
      </c>
    </row>
    <row r="15" spans="1:16" s="185" customFormat="1">
      <c r="A15" s="184"/>
      <c r="B15" s="95"/>
      <c r="C15" s="104"/>
      <c r="D15" s="96"/>
      <c r="E15" s="96"/>
      <c r="F15" s="119"/>
      <c r="G15" s="120"/>
      <c r="H15" s="121"/>
      <c r="I15" s="100"/>
      <c r="J15" s="121"/>
      <c r="K15" s="120"/>
      <c r="L15" s="101"/>
      <c r="M15" s="120"/>
      <c r="N15" s="121"/>
      <c r="O15" s="116">
        <f>SUM(F15:N15)+(E15*18)+(D15*9)</f>
        <v>0</v>
      </c>
      <c r="P15" s="191">
        <f t="shared" si="3"/>
        <v>0</v>
      </c>
    </row>
    <row r="16" spans="1:16" s="30" customFormat="1">
      <c r="A16" s="1"/>
      <c r="B16" s="95"/>
      <c r="C16" s="104"/>
      <c r="D16" s="96"/>
      <c r="E16" s="96"/>
      <c r="F16" s="119"/>
      <c r="G16" s="120"/>
      <c r="H16" s="121"/>
      <c r="I16" s="100"/>
      <c r="J16" s="121"/>
      <c r="K16" s="120"/>
      <c r="L16" s="101"/>
      <c r="M16" s="120"/>
      <c r="N16" s="121"/>
      <c r="O16" s="102">
        <f t="shared" si="0"/>
        <v>0</v>
      </c>
      <c r="P16" s="191">
        <f t="shared" ref="P16" si="4">(D16*$D$5)+(E16*$E$5)+(F16*$F$5)+(G16*$G$5)+(H16*$H$5)+(I16*$I$5)+(J16*$J$5)+(K16*$K$5)+(L16*$L$5)+(M16*$M$5)+(N16*$N$5)</f>
        <v>0</v>
      </c>
    </row>
    <row r="17" spans="1:16">
      <c r="A17" s="38"/>
      <c r="B17" s="105" t="s">
        <v>21</v>
      </c>
      <c r="C17" s="105">
        <f t="shared" ref="C17:P17" si="5">SUM(C9:C16)</f>
        <v>0</v>
      </c>
      <c r="D17" s="105">
        <f t="shared" si="5"/>
        <v>0</v>
      </c>
      <c r="E17" s="105">
        <f t="shared" si="5"/>
        <v>0</v>
      </c>
      <c r="F17" s="105">
        <f t="shared" si="5"/>
        <v>0</v>
      </c>
      <c r="G17" s="105">
        <f t="shared" si="5"/>
        <v>0</v>
      </c>
      <c r="H17" s="105">
        <f t="shared" si="5"/>
        <v>0</v>
      </c>
      <c r="I17" s="105">
        <f t="shared" si="5"/>
        <v>0</v>
      </c>
      <c r="J17" s="105">
        <f t="shared" si="5"/>
        <v>0</v>
      </c>
      <c r="K17" s="105">
        <f t="shared" si="5"/>
        <v>0</v>
      </c>
      <c r="L17" s="105">
        <f t="shared" si="5"/>
        <v>0</v>
      </c>
      <c r="M17" s="105">
        <f t="shared" si="5"/>
        <v>0</v>
      </c>
      <c r="N17" s="105">
        <f t="shared" si="5"/>
        <v>0</v>
      </c>
      <c r="O17" s="105">
        <f t="shared" si="5"/>
        <v>0</v>
      </c>
      <c r="P17" s="105">
        <f t="shared" si="5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74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3" sqref="B3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90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31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185" customFormat="1" hidden="1">
      <c r="A7" s="184"/>
      <c r="B7" s="150"/>
      <c r="C7" s="157"/>
      <c r="D7" s="151"/>
      <c r="E7" s="151"/>
      <c r="F7" s="152"/>
      <c r="G7" s="153"/>
      <c r="H7" s="154"/>
      <c r="I7" s="155"/>
      <c r="J7" s="154"/>
      <c r="K7" s="153"/>
      <c r="L7" s="156"/>
      <c r="M7" s="153"/>
      <c r="N7" s="154"/>
      <c r="O7" s="180">
        <f t="shared" ref="O7:O45" si="0">SUM(F7:N7)</f>
        <v>0</v>
      </c>
      <c r="P7" s="191">
        <f>(D7*$D$3)+(E7*$E$3)+(F7*$F$3)+(G7*$G$3)+(H7*$H$3)+(I7*$I$3)+(J7*$J$3)+(K7*$K$3)+(L7*$L$3)+(M7*$M$3)+(N7*$N$3)</f>
        <v>0</v>
      </c>
    </row>
    <row r="8" spans="1:16" s="185" customFormat="1" hidden="1">
      <c r="A8" s="184"/>
      <c r="B8" s="183"/>
      <c r="C8" s="157"/>
      <c r="D8" s="151"/>
      <c r="E8" s="151"/>
      <c r="F8" s="152"/>
      <c r="G8" s="153"/>
      <c r="H8" s="154"/>
      <c r="I8" s="155"/>
      <c r="J8" s="154"/>
      <c r="K8" s="153"/>
      <c r="L8" s="156"/>
      <c r="M8" s="153"/>
      <c r="N8" s="154"/>
      <c r="O8" s="180">
        <f t="shared" si="0"/>
        <v>0</v>
      </c>
      <c r="P8" s="191">
        <f t="shared" ref="P8:P31" si="1">(D8*$D$3)+(E8*$E$3)+(F8*$F$3)+(G8*$G$3)+(H8*$H$3)+(I8*$I$3)+(J8*$J$3)+(K8*$K$3)+(L8*$L$3)+(M8*$M$3)+(N8*$N$3)</f>
        <v>0</v>
      </c>
    </row>
    <row r="9" spans="1:16" s="185" customFormat="1" hidden="1">
      <c r="A9" s="184"/>
      <c r="B9" s="183"/>
      <c r="C9" s="157"/>
      <c r="D9" s="151"/>
      <c r="E9" s="151"/>
      <c r="F9" s="152"/>
      <c r="G9" s="153"/>
      <c r="H9" s="154"/>
      <c r="I9" s="155"/>
      <c r="J9" s="154"/>
      <c r="K9" s="153"/>
      <c r="L9" s="156"/>
      <c r="M9" s="153"/>
      <c r="N9" s="154"/>
      <c r="O9" s="180">
        <f t="shared" si="0"/>
        <v>0</v>
      </c>
      <c r="P9" s="191">
        <f t="shared" si="1"/>
        <v>0</v>
      </c>
    </row>
    <row r="10" spans="1:16" s="185" customFormat="1" hidden="1">
      <c r="A10" s="184"/>
      <c r="B10" s="183"/>
      <c r="C10" s="157"/>
      <c r="D10" s="151"/>
      <c r="E10" s="151"/>
      <c r="F10" s="152"/>
      <c r="G10" s="153"/>
      <c r="H10" s="154"/>
      <c r="I10" s="155"/>
      <c r="J10" s="154"/>
      <c r="K10" s="153"/>
      <c r="L10" s="156"/>
      <c r="M10" s="153"/>
      <c r="N10" s="154"/>
      <c r="O10" s="180">
        <f t="shared" ref="O10:O12" si="2">SUM(F10:N10)</f>
        <v>0</v>
      </c>
      <c r="P10" s="191">
        <f t="shared" si="1"/>
        <v>0</v>
      </c>
    </row>
    <row r="11" spans="1:16" s="185" customFormat="1" hidden="1">
      <c r="A11" s="184"/>
      <c r="B11" s="183"/>
      <c r="C11" s="157"/>
      <c r="D11" s="151"/>
      <c r="E11" s="151"/>
      <c r="F11" s="152"/>
      <c r="G11" s="153"/>
      <c r="H11" s="154"/>
      <c r="I11" s="155"/>
      <c r="J11" s="154"/>
      <c r="K11" s="153"/>
      <c r="L11" s="156"/>
      <c r="M11" s="153"/>
      <c r="N11" s="154"/>
      <c r="O11" s="180">
        <f t="shared" si="2"/>
        <v>0</v>
      </c>
      <c r="P11" s="191">
        <f t="shared" si="1"/>
        <v>0</v>
      </c>
    </row>
    <row r="12" spans="1:16" s="185" customFormat="1" hidden="1">
      <c r="A12" s="184"/>
      <c r="B12" s="183"/>
      <c r="C12" s="157"/>
      <c r="D12" s="151"/>
      <c r="E12" s="151"/>
      <c r="F12" s="152"/>
      <c r="G12" s="153"/>
      <c r="H12" s="154"/>
      <c r="I12" s="155"/>
      <c r="J12" s="154"/>
      <c r="K12" s="153"/>
      <c r="L12" s="156"/>
      <c r="M12" s="153"/>
      <c r="N12" s="154"/>
      <c r="O12" s="180">
        <f t="shared" si="2"/>
        <v>0</v>
      </c>
      <c r="P12" s="191">
        <f t="shared" si="1"/>
        <v>0</v>
      </c>
    </row>
    <row r="13" spans="1:16" s="185" customFormat="1" hidden="1">
      <c r="A13" s="184"/>
      <c r="B13" s="183"/>
      <c r="C13" s="157"/>
      <c r="D13" s="151"/>
      <c r="E13" s="151"/>
      <c r="F13" s="152"/>
      <c r="G13" s="153"/>
      <c r="H13" s="154"/>
      <c r="I13" s="155"/>
      <c r="J13" s="154"/>
      <c r="K13" s="153"/>
      <c r="L13" s="156"/>
      <c r="M13" s="153"/>
      <c r="N13" s="154"/>
      <c r="O13" s="180">
        <f t="shared" ref="O13:O19" si="3">SUM(F13:N13)</f>
        <v>0</v>
      </c>
      <c r="P13" s="191">
        <f t="shared" si="1"/>
        <v>0</v>
      </c>
    </row>
    <row r="14" spans="1:16" s="185" customFormat="1" hidden="1">
      <c r="A14" s="184"/>
      <c r="B14" s="150"/>
      <c r="C14" s="157"/>
      <c r="D14" s="151"/>
      <c r="E14" s="151"/>
      <c r="F14" s="152"/>
      <c r="G14" s="153"/>
      <c r="H14" s="154"/>
      <c r="I14" s="155"/>
      <c r="J14" s="154"/>
      <c r="K14" s="153"/>
      <c r="L14" s="156"/>
      <c r="M14" s="153"/>
      <c r="N14" s="154"/>
      <c r="O14" s="180">
        <f t="shared" si="3"/>
        <v>0</v>
      </c>
      <c r="P14" s="191">
        <f t="shared" si="1"/>
        <v>0</v>
      </c>
    </row>
    <row r="15" spans="1:16" s="185" customFormat="1" hidden="1">
      <c r="A15" s="184"/>
      <c r="B15" s="150"/>
      <c r="C15" s="157"/>
      <c r="D15" s="151"/>
      <c r="E15" s="151"/>
      <c r="F15" s="152"/>
      <c r="G15" s="153"/>
      <c r="H15" s="154"/>
      <c r="I15" s="155"/>
      <c r="J15" s="154"/>
      <c r="K15" s="153"/>
      <c r="L15" s="156"/>
      <c r="M15" s="153"/>
      <c r="N15" s="154"/>
      <c r="O15" s="180">
        <f t="shared" si="3"/>
        <v>0</v>
      </c>
      <c r="P15" s="191">
        <f t="shared" si="1"/>
        <v>0</v>
      </c>
    </row>
    <row r="16" spans="1:16" s="185" customFormat="1" hidden="1">
      <c r="A16" s="184"/>
      <c r="B16" s="183"/>
      <c r="C16" s="157"/>
      <c r="D16" s="151"/>
      <c r="E16" s="151"/>
      <c r="F16" s="152"/>
      <c r="G16" s="153"/>
      <c r="H16" s="154"/>
      <c r="I16" s="155"/>
      <c r="J16" s="154"/>
      <c r="K16" s="153"/>
      <c r="L16" s="156"/>
      <c r="M16" s="153"/>
      <c r="N16" s="154"/>
      <c r="O16" s="180">
        <f t="shared" si="3"/>
        <v>0</v>
      </c>
      <c r="P16" s="191">
        <f t="shared" si="1"/>
        <v>0</v>
      </c>
    </row>
    <row r="17" spans="1:16" s="185" customFormat="1" hidden="1">
      <c r="A17" s="184"/>
      <c r="B17" s="183"/>
      <c r="C17" s="157"/>
      <c r="D17" s="151"/>
      <c r="E17" s="151"/>
      <c r="F17" s="152"/>
      <c r="G17" s="153"/>
      <c r="H17" s="154"/>
      <c r="I17" s="155"/>
      <c r="J17" s="154"/>
      <c r="K17" s="153"/>
      <c r="L17" s="156"/>
      <c r="M17" s="153"/>
      <c r="N17" s="154"/>
      <c r="O17" s="180">
        <f t="shared" si="3"/>
        <v>0</v>
      </c>
      <c r="P17" s="191">
        <f t="shared" si="1"/>
        <v>0</v>
      </c>
    </row>
    <row r="18" spans="1:16" s="185" customFormat="1" hidden="1">
      <c r="A18" s="184"/>
      <c r="B18" s="183"/>
      <c r="C18" s="157"/>
      <c r="D18" s="151"/>
      <c r="E18" s="151"/>
      <c r="F18" s="152"/>
      <c r="G18" s="153"/>
      <c r="H18" s="154"/>
      <c r="I18" s="155"/>
      <c r="J18" s="154"/>
      <c r="K18" s="153"/>
      <c r="L18" s="156"/>
      <c r="M18" s="153"/>
      <c r="N18" s="154"/>
      <c r="O18" s="180">
        <f t="shared" si="3"/>
        <v>0</v>
      </c>
      <c r="P18" s="191">
        <f t="shared" si="1"/>
        <v>0</v>
      </c>
    </row>
    <row r="19" spans="1:16" s="185" customFormat="1" hidden="1">
      <c r="A19" s="184"/>
      <c r="B19" s="183"/>
      <c r="C19" s="157"/>
      <c r="D19" s="151"/>
      <c r="E19" s="151"/>
      <c r="F19" s="152"/>
      <c r="G19" s="153"/>
      <c r="H19" s="154"/>
      <c r="I19" s="155"/>
      <c r="J19" s="154"/>
      <c r="K19" s="153"/>
      <c r="L19" s="156"/>
      <c r="M19" s="153"/>
      <c r="N19" s="154"/>
      <c r="O19" s="180">
        <f t="shared" si="3"/>
        <v>0</v>
      </c>
      <c r="P19" s="191">
        <f t="shared" si="1"/>
        <v>0</v>
      </c>
    </row>
    <row r="20" spans="1:16" s="185" customFormat="1" hidden="1">
      <c r="A20" s="184"/>
      <c r="B20" s="183"/>
      <c r="C20" s="157"/>
      <c r="D20" s="151"/>
      <c r="E20" s="151"/>
      <c r="F20" s="152"/>
      <c r="G20" s="153"/>
      <c r="H20" s="154"/>
      <c r="I20" s="155"/>
      <c r="J20" s="154"/>
      <c r="K20" s="153"/>
      <c r="L20" s="156"/>
      <c r="M20" s="153"/>
      <c r="N20" s="154"/>
      <c r="O20" s="180">
        <f t="shared" ref="O20:O21" si="4">SUM(F20:N20)</f>
        <v>0</v>
      </c>
      <c r="P20" s="191">
        <f t="shared" si="1"/>
        <v>0</v>
      </c>
    </row>
    <row r="21" spans="1:16" s="185" customFormat="1" hidden="1">
      <c r="A21" s="184"/>
      <c r="B21" s="183"/>
      <c r="C21" s="157"/>
      <c r="D21" s="151"/>
      <c r="E21" s="151"/>
      <c r="F21" s="152"/>
      <c r="G21" s="153"/>
      <c r="H21" s="154"/>
      <c r="I21" s="155"/>
      <c r="J21" s="154"/>
      <c r="K21" s="153"/>
      <c r="L21" s="156"/>
      <c r="M21" s="153"/>
      <c r="N21" s="154"/>
      <c r="O21" s="180">
        <f t="shared" si="4"/>
        <v>0</v>
      </c>
      <c r="P21" s="191">
        <f t="shared" si="1"/>
        <v>0</v>
      </c>
    </row>
    <row r="22" spans="1:16" s="185" customFormat="1" hidden="1">
      <c r="A22" s="184"/>
      <c r="B22" s="183"/>
      <c r="C22" s="157"/>
      <c r="D22" s="151"/>
      <c r="E22" s="151"/>
      <c r="F22" s="152"/>
      <c r="G22" s="153"/>
      <c r="H22" s="154"/>
      <c r="I22" s="155"/>
      <c r="J22" s="154"/>
      <c r="K22" s="153"/>
      <c r="L22" s="156"/>
      <c r="M22" s="153"/>
      <c r="N22" s="154"/>
      <c r="O22" s="180">
        <f t="shared" ref="O22:O24" si="5">SUM(F22:N22)</f>
        <v>0</v>
      </c>
      <c r="P22" s="191">
        <f t="shared" si="1"/>
        <v>0</v>
      </c>
    </row>
    <row r="23" spans="1:16" s="185" customFormat="1" hidden="1">
      <c r="A23" s="184"/>
      <c r="B23" s="183"/>
      <c r="C23" s="157"/>
      <c r="D23" s="151"/>
      <c r="E23" s="151"/>
      <c r="F23" s="152"/>
      <c r="G23" s="153"/>
      <c r="H23" s="154"/>
      <c r="I23" s="155"/>
      <c r="J23" s="154"/>
      <c r="K23" s="153"/>
      <c r="L23" s="156"/>
      <c r="M23" s="153"/>
      <c r="N23" s="154"/>
      <c r="O23" s="180">
        <f t="shared" si="5"/>
        <v>0</v>
      </c>
      <c r="P23" s="191">
        <f t="shared" si="1"/>
        <v>0</v>
      </c>
    </row>
    <row r="24" spans="1:16" s="185" customFormat="1" hidden="1">
      <c r="A24" s="184"/>
      <c r="B24" s="183"/>
      <c r="C24" s="157"/>
      <c r="D24" s="151"/>
      <c r="E24" s="151"/>
      <c r="F24" s="152"/>
      <c r="G24" s="153"/>
      <c r="H24" s="154"/>
      <c r="I24" s="155"/>
      <c r="J24" s="154"/>
      <c r="K24" s="153"/>
      <c r="L24" s="156"/>
      <c r="M24" s="153"/>
      <c r="N24" s="154"/>
      <c r="O24" s="180">
        <f t="shared" si="5"/>
        <v>0</v>
      </c>
      <c r="P24" s="191">
        <f t="shared" si="1"/>
        <v>0</v>
      </c>
    </row>
    <row r="25" spans="1:16" s="185" customFormat="1" hidden="1">
      <c r="A25" s="184"/>
      <c r="B25" s="183"/>
      <c r="C25" s="157"/>
      <c r="D25" s="151"/>
      <c r="E25" s="151"/>
      <c r="F25" s="152"/>
      <c r="G25" s="153"/>
      <c r="H25" s="154"/>
      <c r="I25" s="155"/>
      <c r="J25" s="154"/>
      <c r="K25" s="153"/>
      <c r="L25" s="156"/>
      <c r="M25" s="153"/>
      <c r="N25" s="154"/>
      <c r="O25" s="180">
        <f t="shared" ref="O25:O31" si="6">SUM(F25:N25)</f>
        <v>0</v>
      </c>
      <c r="P25" s="191">
        <f t="shared" si="1"/>
        <v>0</v>
      </c>
    </row>
    <row r="26" spans="1:16" s="185" customFormat="1" hidden="1">
      <c r="A26" s="184"/>
      <c r="B26" s="150"/>
      <c r="C26" s="157"/>
      <c r="D26" s="151"/>
      <c r="E26" s="151"/>
      <c r="F26" s="152"/>
      <c r="G26" s="153"/>
      <c r="H26" s="154"/>
      <c r="I26" s="155"/>
      <c r="J26" s="154"/>
      <c r="K26" s="153"/>
      <c r="L26" s="156"/>
      <c r="M26" s="153"/>
      <c r="N26" s="154"/>
      <c r="O26" s="180">
        <f t="shared" si="6"/>
        <v>0</v>
      </c>
      <c r="P26" s="191">
        <f t="shared" si="1"/>
        <v>0</v>
      </c>
    </row>
    <row r="27" spans="1:16" s="185" customFormat="1" hidden="1">
      <c r="A27" s="184"/>
      <c r="B27" s="150"/>
      <c r="C27" s="157"/>
      <c r="D27" s="151"/>
      <c r="E27" s="151"/>
      <c r="F27" s="152"/>
      <c r="G27" s="153"/>
      <c r="H27" s="154"/>
      <c r="I27" s="155"/>
      <c r="J27" s="154"/>
      <c r="K27" s="153"/>
      <c r="L27" s="156"/>
      <c r="M27" s="153"/>
      <c r="N27" s="154"/>
      <c r="O27" s="180">
        <f t="shared" si="6"/>
        <v>0</v>
      </c>
      <c r="P27" s="191">
        <f t="shared" si="1"/>
        <v>0</v>
      </c>
    </row>
    <row r="28" spans="1:16" s="185" customFormat="1" hidden="1">
      <c r="A28" s="184"/>
      <c r="B28" s="183"/>
      <c r="C28" s="157"/>
      <c r="D28" s="151"/>
      <c r="E28" s="151"/>
      <c r="F28" s="152"/>
      <c r="G28" s="153"/>
      <c r="H28" s="154"/>
      <c r="I28" s="155"/>
      <c r="J28" s="154"/>
      <c r="K28" s="153"/>
      <c r="L28" s="156"/>
      <c r="M28" s="153"/>
      <c r="N28" s="154"/>
      <c r="O28" s="180">
        <f t="shared" si="6"/>
        <v>0</v>
      </c>
      <c r="P28" s="191">
        <f t="shared" si="1"/>
        <v>0</v>
      </c>
    </row>
    <row r="29" spans="1:16" s="185" customFormat="1" hidden="1">
      <c r="A29" s="184"/>
      <c r="B29" s="183"/>
      <c r="C29" s="157"/>
      <c r="D29" s="151"/>
      <c r="E29" s="151"/>
      <c r="F29" s="152"/>
      <c r="G29" s="153"/>
      <c r="H29" s="154"/>
      <c r="I29" s="155"/>
      <c r="J29" s="154"/>
      <c r="K29" s="153"/>
      <c r="L29" s="156"/>
      <c r="M29" s="153"/>
      <c r="N29" s="154"/>
      <c r="O29" s="180">
        <f t="shared" si="6"/>
        <v>0</v>
      </c>
      <c r="P29" s="191">
        <f t="shared" si="1"/>
        <v>0</v>
      </c>
    </row>
    <row r="30" spans="1:16" s="185" customFormat="1" hidden="1">
      <c r="A30" s="184"/>
      <c r="B30" s="183"/>
      <c r="C30" s="157"/>
      <c r="D30" s="151"/>
      <c r="E30" s="151"/>
      <c r="F30" s="152"/>
      <c r="G30" s="153"/>
      <c r="H30" s="154"/>
      <c r="I30" s="155"/>
      <c r="J30" s="154"/>
      <c r="K30" s="153"/>
      <c r="L30" s="156"/>
      <c r="M30" s="153"/>
      <c r="N30" s="154"/>
      <c r="O30" s="180">
        <f t="shared" si="6"/>
        <v>0</v>
      </c>
      <c r="P30" s="191">
        <f t="shared" si="1"/>
        <v>0</v>
      </c>
    </row>
    <row r="31" spans="1:16" s="185" customFormat="1" hidden="1">
      <c r="A31" s="184"/>
      <c r="B31" s="183"/>
      <c r="C31" s="157"/>
      <c r="D31" s="151"/>
      <c r="E31" s="151"/>
      <c r="F31" s="152"/>
      <c r="G31" s="153"/>
      <c r="H31" s="154"/>
      <c r="I31" s="155"/>
      <c r="J31" s="154"/>
      <c r="K31" s="153"/>
      <c r="L31" s="156"/>
      <c r="M31" s="153"/>
      <c r="N31" s="154"/>
      <c r="O31" s="180">
        <f t="shared" si="6"/>
        <v>0</v>
      </c>
      <c r="P31" s="191">
        <f t="shared" si="1"/>
        <v>0</v>
      </c>
    </row>
    <row r="32" spans="1:16" s="185" customFormat="1" hidden="1">
      <c r="A32" s="184"/>
      <c r="B32" s="183"/>
      <c r="C32" s="157"/>
      <c r="D32" s="151"/>
      <c r="E32" s="151"/>
      <c r="F32" s="152"/>
      <c r="G32" s="153"/>
      <c r="H32" s="154"/>
      <c r="I32" s="155"/>
      <c r="J32" s="154"/>
      <c r="K32" s="153"/>
      <c r="L32" s="156"/>
      <c r="M32" s="153"/>
      <c r="N32" s="154"/>
      <c r="O32" s="180">
        <f t="shared" ref="O32:O33" si="7">SUM(F32:N32)</f>
        <v>0</v>
      </c>
      <c r="P32" s="191">
        <f t="shared" ref="P32:P43" si="8">(D32*$D$3)+(E32*$E$3)+(F32*$F$3)+(G32*$G$3)+(H32*$H$3)+(I32*$I$3)+(J32*$J$3)+(K32*$K$3)+(L32*$L$3)+(M32*$M$3)+(N32*$N$3)</f>
        <v>0</v>
      </c>
    </row>
    <row r="33" spans="1:16" s="185" customFormat="1" hidden="1">
      <c r="A33" s="184"/>
      <c r="B33" s="183"/>
      <c r="C33" s="157"/>
      <c r="D33" s="151"/>
      <c r="E33" s="151"/>
      <c r="F33" s="152"/>
      <c r="G33" s="153"/>
      <c r="H33" s="154"/>
      <c r="I33" s="155"/>
      <c r="J33" s="154"/>
      <c r="K33" s="153"/>
      <c r="L33" s="156"/>
      <c r="M33" s="153"/>
      <c r="N33" s="154"/>
      <c r="O33" s="180">
        <f t="shared" si="7"/>
        <v>0</v>
      </c>
      <c r="P33" s="191">
        <f t="shared" si="8"/>
        <v>0</v>
      </c>
    </row>
    <row r="34" spans="1:16" s="185" customFormat="1" hidden="1">
      <c r="A34" s="184"/>
      <c r="B34" s="183"/>
      <c r="C34" s="157"/>
      <c r="D34" s="151"/>
      <c r="E34" s="151"/>
      <c r="F34" s="152"/>
      <c r="G34" s="153"/>
      <c r="H34" s="154"/>
      <c r="I34" s="155"/>
      <c r="J34" s="154"/>
      <c r="K34" s="153"/>
      <c r="L34" s="156"/>
      <c r="M34" s="153"/>
      <c r="N34" s="154"/>
      <c r="O34" s="180">
        <f t="shared" ref="O34:O36" si="9">SUM(F34:N34)</f>
        <v>0</v>
      </c>
      <c r="P34" s="191">
        <f t="shared" si="8"/>
        <v>0</v>
      </c>
    </row>
    <row r="35" spans="1:16" s="185" customFormat="1" hidden="1">
      <c r="A35" s="184"/>
      <c r="B35" s="183"/>
      <c r="C35" s="157"/>
      <c r="D35" s="151"/>
      <c r="E35" s="151"/>
      <c r="F35" s="152"/>
      <c r="G35" s="153"/>
      <c r="H35" s="154"/>
      <c r="I35" s="155"/>
      <c r="J35" s="154"/>
      <c r="K35" s="153"/>
      <c r="L35" s="156"/>
      <c r="M35" s="153"/>
      <c r="N35" s="154"/>
      <c r="O35" s="180">
        <f t="shared" si="9"/>
        <v>0</v>
      </c>
      <c r="P35" s="191">
        <f t="shared" si="8"/>
        <v>0</v>
      </c>
    </row>
    <row r="36" spans="1:16" s="185" customFormat="1" hidden="1">
      <c r="A36" s="184"/>
      <c r="B36" s="183"/>
      <c r="C36" s="157"/>
      <c r="D36" s="151"/>
      <c r="E36" s="151"/>
      <c r="F36" s="152"/>
      <c r="G36" s="153"/>
      <c r="H36" s="154"/>
      <c r="I36" s="155"/>
      <c r="J36" s="154"/>
      <c r="K36" s="153"/>
      <c r="L36" s="156"/>
      <c r="M36" s="153"/>
      <c r="N36" s="154"/>
      <c r="O36" s="180">
        <f t="shared" si="9"/>
        <v>0</v>
      </c>
      <c r="P36" s="191">
        <f t="shared" si="8"/>
        <v>0</v>
      </c>
    </row>
    <row r="37" spans="1:16" s="185" customFormat="1" hidden="1">
      <c r="A37" s="184"/>
      <c r="B37" s="183"/>
      <c r="C37" s="157"/>
      <c r="D37" s="151"/>
      <c r="E37" s="151"/>
      <c r="F37" s="152"/>
      <c r="G37" s="153"/>
      <c r="H37" s="154"/>
      <c r="I37" s="155"/>
      <c r="J37" s="154"/>
      <c r="K37" s="153"/>
      <c r="L37" s="156"/>
      <c r="M37" s="153"/>
      <c r="N37" s="154"/>
      <c r="O37" s="180">
        <f t="shared" ref="O37:O43" si="10">SUM(F37:N37)</f>
        <v>0</v>
      </c>
      <c r="P37" s="191">
        <f t="shared" si="8"/>
        <v>0</v>
      </c>
    </row>
    <row r="38" spans="1:16" s="185" customFormat="1" hidden="1">
      <c r="A38" s="184"/>
      <c r="B38" s="150"/>
      <c r="C38" s="157"/>
      <c r="D38" s="151"/>
      <c r="E38" s="151"/>
      <c r="F38" s="152"/>
      <c r="G38" s="153"/>
      <c r="H38" s="154"/>
      <c r="I38" s="155"/>
      <c r="J38" s="154"/>
      <c r="K38" s="153"/>
      <c r="L38" s="156"/>
      <c r="M38" s="153"/>
      <c r="N38" s="154"/>
      <c r="O38" s="180">
        <f t="shared" si="10"/>
        <v>0</v>
      </c>
      <c r="P38" s="191">
        <f t="shared" si="8"/>
        <v>0</v>
      </c>
    </row>
    <row r="39" spans="1:16" s="185" customFormat="1" hidden="1">
      <c r="A39" s="184"/>
      <c r="B39" s="150"/>
      <c r="C39" s="157"/>
      <c r="D39" s="151"/>
      <c r="E39" s="151"/>
      <c r="F39" s="152"/>
      <c r="G39" s="153"/>
      <c r="H39" s="154"/>
      <c r="I39" s="155"/>
      <c r="J39" s="154"/>
      <c r="K39" s="153"/>
      <c r="L39" s="156"/>
      <c r="M39" s="153"/>
      <c r="N39" s="154"/>
      <c r="O39" s="180">
        <f t="shared" si="10"/>
        <v>0</v>
      </c>
      <c r="P39" s="191">
        <f t="shared" si="8"/>
        <v>0</v>
      </c>
    </row>
    <row r="40" spans="1:16" s="185" customFormat="1" hidden="1">
      <c r="A40" s="184"/>
      <c r="B40" s="183"/>
      <c r="C40" s="157"/>
      <c r="D40" s="151"/>
      <c r="E40" s="151"/>
      <c r="F40" s="152"/>
      <c r="G40" s="153"/>
      <c r="H40" s="154"/>
      <c r="I40" s="155"/>
      <c r="J40" s="154"/>
      <c r="K40" s="153"/>
      <c r="L40" s="156"/>
      <c r="M40" s="153"/>
      <c r="N40" s="154"/>
      <c r="O40" s="180">
        <f t="shared" si="10"/>
        <v>0</v>
      </c>
      <c r="P40" s="191">
        <f t="shared" si="8"/>
        <v>0</v>
      </c>
    </row>
    <row r="41" spans="1:16" s="185" customFormat="1" hidden="1">
      <c r="A41" s="184"/>
      <c r="B41" s="183"/>
      <c r="C41" s="157"/>
      <c r="D41" s="151"/>
      <c r="E41" s="151"/>
      <c r="F41" s="152"/>
      <c r="G41" s="153"/>
      <c r="H41" s="154"/>
      <c r="I41" s="155"/>
      <c r="J41" s="154"/>
      <c r="K41" s="153"/>
      <c r="L41" s="156"/>
      <c r="M41" s="153"/>
      <c r="N41" s="154"/>
      <c r="O41" s="180">
        <f t="shared" si="10"/>
        <v>0</v>
      </c>
      <c r="P41" s="191">
        <f t="shared" si="8"/>
        <v>0</v>
      </c>
    </row>
    <row r="42" spans="1:16" s="185" customFormat="1" hidden="1">
      <c r="A42" s="184"/>
      <c r="B42" s="183"/>
      <c r="C42" s="157"/>
      <c r="D42" s="151"/>
      <c r="E42" s="151"/>
      <c r="F42" s="152"/>
      <c r="G42" s="153"/>
      <c r="H42" s="154"/>
      <c r="I42" s="155"/>
      <c r="J42" s="154"/>
      <c r="K42" s="153"/>
      <c r="L42" s="156"/>
      <c r="M42" s="153"/>
      <c r="N42" s="154"/>
      <c r="O42" s="180">
        <f t="shared" si="10"/>
        <v>0</v>
      </c>
      <c r="P42" s="191">
        <f t="shared" si="8"/>
        <v>0</v>
      </c>
    </row>
    <row r="43" spans="1:16" s="185" customFormat="1" hidden="1">
      <c r="A43" s="184"/>
      <c r="B43" s="183"/>
      <c r="C43" s="157"/>
      <c r="D43" s="151"/>
      <c r="E43" s="151"/>
      <c r="F43" s="152"/>
      <c r="G43" s="153"/>
      <c r="H43" s="154"/>
      <c r="I43" s="155"/>
      <c r="J43" s="154"/>
      <c r="K43" s="153"/>
      <c r="L43" s="156"/>
      <c r="M43" s="153"/>
      <c r="N43" s="154"/>
      <c r="O43" s="180">
        <f t="shared" si="10"/>
        <v>0</v>
      </c>
      <c r="P43" s="191">
        <f t="shared" si="8"/>
        <v>0</v>
      </c>
    </row>
    <row r="44" spans="1:16" s="185" customFormat="1" hidden="1">
      <c r="A44" s="184"/>
      <c r="B44" s="183"/>
      <c r="C44" s="157"/>
      <c r="D44" s="151"/>
      <c r="E44" s="151"/>
      <c r="F44" s="152"/>
      <c r="G44" s="153"/>
      <c r="H44" s="154"/>
      <c r="I44" s="155"/>
      <c r="J44" s="154"/>
      <c r="K44" s="153"/>
      <c r="L44" s="156"/>
      <c r="M44" s="153"/>
      <c r="N44" s="154"/>
      <c r="O44" s="180">
        <f t="shared" si="0"/>
        <v>0</v>
      </c>
      <c r="P44" s="191">
        <f t="shared" ref="P44:P47" si="11">(D44*$D$3)+(E44*$E$3)+(F44*$F$3)+(G44*$G$3)+(H44*$H$3)+(I44*$I$3)+(J44*$J$3)+(K44*$K$3)+(L44*$L$3)+(M44*$M$3)+(N44*$N$3)</f>
        <v>0</v>
      </c>
    </row>
    <row r="45" spans="1:16" s="185" customFormat="1" hidden="1">
      <c r="A45" s="184"/>
      <c r="B45" s="183"/>
      <c r="C45" s="157"/>
      <c r="D45" s="151"/>
      <c r="E45" s="151"/>
      <c r="F45" s="152"/>
      <c r="G45" s="153"/>
      <c r="H45" s="154"/>
      <c r="I45" s="155"/>
      <c r="J45" s="154"/>
      <c r="K45" s="153"/>
      <c r="L45" s="156"/>
      <c r="M45" s="153"/>
      <c r="N45" s="154"/>
      <c r="O45" s="180">
        <f t="shared" si="0"/>
        <v>0</v>
      </c>
      <c r="P45" s="191">
        <f t="shared" si="11"/>
        <v>0</v>
      </c>
    </row>
    <row r="46" spans="1:16" s="185" customFormat="1" hidden="1">
      <c r="A46" s="184"/>
      <c r="B46" s="183"/>
      <c r="C46" s="157"/>
      <c r="D46" s="151"/>
      <c r="E46" s="151"/>
      <c r="F46" s="152"/>
      <c r="G46" s="153"/>
      <c r="H46" s="154"/>
      <c r="I46" s="155"/>
      <c r="J46" s="154"/>
      <c r="K46" s="153"/>
      <c r="L46" s="156"/>
      <c r="M46" s="153"/>
      <c r="N46" s="154"/>
      <c r="O46" s="180">
        <f t="shared" ref="O46" si="12">SUM(F46:N46)</f>
        <v>0</v>
      </c>
      <c r="P46" s="191">
        <f t="shared" si="11"/>
        <v>0</v>
      </c>
    </row>
    <row r="47" spans="1:16" s="30" customFormat="1" hidden="1">
      <c r="A47" s="1"/>
      <c r="B47" s="134"/>
      <c r="C47" s="141"/>
      <c r="D47" s="135"/>
      <c r="E47" s="135"/>
      <c r="F47" s="136"/>
      <c r="G47" s="137"/>
      <c r="H47" s="138"/>
      <c r="I47" s="139"/>
      <c r="J47" s="138"/>
      <c r="K47" s="137"/>
      <c r="L47" s="140"/>
      <c r="M47" s="137"/>
      <c r="N47" s="138"/>
      <c r="O47" s="36">
        <f>SUM(F47:N47)</f>
        <v>0</v>
      </c>
      <c r="P47" s="191">
        <f t="shared" si="11"/>
        <v>0</v>
      </c>
    </row>
    <row r="48" spans="1:16" ht="12" hidden="1" thickBot="1">
      <c r="A48" s="38"/>
      <c r="B48" s="39" t="s">
        <v>21</v>
      </c>
      <c r="C48" s="39">
        <f t="shared" ref="C48:P48" si="13">SUM(C7:C47)</f>
        <v>0</v>
      </c>
      <c r="D48" s="39">
        <f t="shared" si="13"/>
        <v>0</v>
      </c>
      <c r="E48" s="39">
        <f t="shared" si="13"/>
        <v>0</v>
      </c>
      <c r="F48" s="39">
        <f t="shared" si="13"/>
        <v>0</v>
      </c>
      <c r="G48" s="39">
        <f t="shared" si="13"/>
        <v>0</v>
      </c>
      <c r="H48" s="39">
        <f t="shared" si="13"/>
        <v>0</v>
      </c>
      <c r="I48" s="39">
        <f t="shared" si="13"/>
        <v>0</v>
      </c>
      <c r="J48" s="39">
        <f t="shared" si="13"/>
        <v>0</v>
      </c>
      <c r="K48" s="39">
        <f t="shared" si="13"/>
        <v>0</v>
      </c>
      <c r="L48" s="39">
        <f t="shared" si="13"/>
        <v>0</v>
      </c>
      <c r="M48" s="39">
        <f t="shared" si="13"/>
        <v>0</v>
      </c>
      <c r="N48" s="39">
        <f t="shared" si="13"/>
        <v>0</v>
      </c>
      <c r="O48" s="39">
        <f t="shared" si="13"/>
        <v>0</v>
      </c>
      <c r="P48" s="39">
        <f t="shared" si="13"/>
        <v>0</v>
      </c>
    </row>
    <row r="49" spans="1:16" hidden="1">
      <c r="B49" s="38"/>
      <c r="C49" s="38"/>
      <c r="D49" s="38"/>
      <c r="E49" s="38"/>
      <c r="F49" s="40"/>
      <c r="G49" s="40"/>
      <c r="H49" s="40"/>
      <c r="I49" s="40"/>
      <c r="J49" s="40"/>
      <c r="K49" s="40"/>
      <c r="L49" s="40"/>
      <c r="M49" s="40"/>
      <c r="N49" s="40"/>
      <c r="O49" s="38"/>
      <c r="P49" s="38"/>
    </row>
    <row r="50" spans="1:16">
      <c r="B50" s="13"/>
      <c r="C50" s="13"/>
      <c r="D50" s="13"/>
      <c r="E50" s="13"/>
      <c r="F50" s="31"/>
      <c r="G50" s="31"/>
      <c r="H50" s="31"/>
      <c r="I50" s="31"/>
      <c r="J50" s="31"/>
      <c r="K50" s="31"/>
      <c r="L50" s="31"/>
      <c r="M50" s="31"/>
      <c r="N50" s="31"/>
      <c r="O50" s="13"/>
      <c r="P50" s="13"/>
    </row>
    <row r="51" spans="1:16" ht="12" thickBot="1">
      <c r="B51" s="33" t="s">
        <v>30</v>
      </c>
      <c r="C51" s="33"/>
      <c r="D51" s="33"/>
      <c r="E51" s="33"/>
      <c r="F51" s="34"/>
      <c r="G51" s="34"/>
      <c r="H51" s="34"/>
      <c r="I51" s="34"/>
      <c r="J51" s="34"/>
      <c r="K51" s="34"/>
      <c r="L51" s="34"/>
      <c r="M51" s="34"/>
      <c r="N51" s="34"/>
      <c r="O51" s="35"/>
      <c r="P51" s="35"/>
    </row>
    <row r="52" spans="1:16" s="30" customFormat="1">
      <c r="A52" s="1"/>
      <c r="B52" s="58" t="s">
        <v>49</v>
      </c>
      <c r="C52" s="63"/>
      <c r="D52" s="52"/>
      <c r="E52" s="52"/>
      <c r="F52" s="53"/>
      <c r="G52" s="59">
        <v>275</v>
      </c>
      <c r="H52" s="60"/>
      <c r="I52" s="61"/>
      <c r="J52" s="60"/>
      <c r="K52" s="59"/>
      <c r="L52" s="62"/>
      <c r="M52" s="59"/>
      <c r="N52" s="60">
        <v>3</v>
      </c>
      <c r="O52" s="36">
        <f>SUM(F52:N52)</f>
        <v>278</v>
      </c>
      <c r="P52" s="191">
        <f t="shared" ref="P52:P54" si="14">(D52*$D$3)+(E52*$E$3)+(F52*$F$3)+(G52*$G$3)+(H52*$H$3)+(I52*$I$3)+(J52*$J$3)+(K52*$K$3)+(L52*$L$3)+(M52*$M$3)+(N52*$N$3)</f>
        <v>74.75</v>
      </c>
    </row>
    <row r="53" spans="1:16" s="30" customFormat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>SUM(F53:N53)</f>
        <v>0</v>
      </c>
      <c r="P53" s="191">
        <f t="shared" si="14"/>
        <v>0</v>
      </c>
    </row>
    <row r="54" spans="1:16" s="30" customFormat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>SUM(F54:N54)</f>
        <v>0</v>
      </c>
      <c r="P54" s="191">
        <f t="shared" si="14"/>
        <v>0</v>
      </c>
    </row>
    <row r="55" spans="1:16" ht="12" thickBot="1">
      <c r="A55" s="38"/>
      <c r="B55" s="39" t="s">
        <v>21</v>
      </c>
      <c r="C55" s="39">
        <f>SUM(C52:C54)</f>
        <v>0</v>
      </c>
      <c r="D55" s="39">
        <f>SUM(D52:D54)</f>
        <v>0</v>
      </c>
      <c r="E55" s="39">
        <f>SUM(E52:E54)</f>
        <v>0</v>
      </c>
      <c r="F55" s="39">
        <f>SUM(F52:F54)</f>
        <v>0</v>
      </c>
      <c r="G55" s="39">
        <f>SUM(G52:G54)</f>
        <v>275</v>
      </c>
      <c r="H55" s="39">
        <f t="shared" ref="H55:P55" si="15">SUM(H52:H54)</f>
        <v>0</v>
      </c>
      <c r="I55" s="39">
        <f t="shared" si="15"/>
        <v>0</v>
      </c>
      <c r="J55" s="39">
        <f t="shared" si="15"/>
        <v>0</v>
      </c>
      <c r="K55" s="39">
        <f t="shared" si="15"/>
        <v>0</v>
      </c>
      <c r="L55" s="39">
        <f t="shared" si="15"/>
        <v>0</v>
      </c>
      <c r="M55" s="39">
        <f t="shared" si="15"/>
        <v>0</v>
      </c>
      <c r="N55" s="39">
        <f t="shared" si="15"/>
        <v>3</v>
      </c>
      <c r="O55" s="41">
        <f t="shared" si="15"/>
        <v>278</v>
      </c>
      <c r="P55" s="41">
        <f t="shared" si="15"/>
        <v>74.75</v>
      </c>
    </row>
    <row r="56" spans="1:16">
      <c r="G56" s="42"/>
    </row>
    <row r="57" spans="1:16" s="184" customFormat="1" hidden="1">
      <c r="B57" s="13"/>
      <c r="C57" s="13"/>
      <c r="D57" s="13"/>
      <c r="E57" s="13"/>
      <c r="F57" s="31"/>
      <c r="G57" s="31"/>
      <c r="H57" s="31"/>
      <c r="I57" s="31"/>
      <c r="J57" s="31"/>
      <c r="K57" s="31"/>
      <c r="L57" s="31"/>
      <c r="M57" s="31"/>
      <c r="N57" s="31"/>
      <c r="O57" s="13"/>
      <c r="P57" s="13"/>
    </row>
    <row r="58" spans="1:16" s="184" customFormat="1" ht="12" hidden="1" thickBot="1">
      <c r="B58" s="186" t="s">
        <v>73</v>
      </c>
      <c r="C58" s="186"/>
      <c r="D58" s="186"/>
      <c r="E58" s="186"/>
      <c r="F58" s="187"/>
      <c r="G58" s="187"/>
      <c r="H58" s="187"/>
      <c r="I58" s="187"/>
      <c r="J58" s="187"/>
      <c r="K58" s="187"/>
      <c r="L58" s="187"/>
      <c r="M58" s="187"/>
      <c r="N58" s="187"/>
      <c r="O58" s="188"/>
      <c r="P58" s="188"/>
    </row>
    <row r="59" spans="1:16" s="185" customFormat="1" hidden="1">
      <c r="A59" s="184"/>
      <c r="B59" s="183"/>
      <c r="C59" s="63"/>
      <c r="D59" s="189"/>
      <c r="E59" s="189"/>
      <c r="F59" s="190"/>
      <c r="G59" s="176"/>
      <c r="H59" s="177"/>
      <c r="I59" s="178"/>
      <c r="J59" s="177"/>
      <c r="K59" s="176"/>
      <c r="L59" s="179"/>
      <c r="M59" s="176"/>
      <c r="N59" s="177"/>
      <c r="O59" s="180">
        <f t="shared" ref="O59:O70" si="16">SUM(F59:N59)</f>
        <v>0</v>
      </c>
      <c r="P59" s="191">
        <f t="shared" ref="P59:P70" si="17">(D59*$D$3)+(E59*$E$3)+(F59*$F$3)+(G59*$G$3)+(H59*$H$3)+(I59*$I$3)+(J59*$J$3)+(K59*$K$3)+(L59*$L$3)+(M59*$M$3)+(N59*$N$3)</f>
        <v>0</v>
      </c>
    </row>
    <row r="60" spans="1:16" s="185" customFormat="1" hidden="1">
      <c r="A60" s="184"/>
      <c r="B60" s="183"/>
      <c r="C60" s="51"/>
      <c r="D60" s="189"/>
      <c r="E60" s="189"/>
      <c r="F60" s="190"/>
      <c r="G60" s="176"/>
      <c r="H60" s="177"/>
      <c r="I60" s="178"/>
      <c r="J60" s="177"/>
      <c r="K60" s="176"/>
      <c r="L60" s="179"/>
      <c r="M60" s="176"/>
      <c r="N60" s="177"/>
      <c r="O60" s="180">
        <f t="shared" si="16"/>
        <v>0</v>
      </c>
      <c r="P60" s="191">
        <f t="shared" si="17"/>
        <v>0</v>
      </c>
    </row>
    <row r="61" spans="1:16" s="185" customFormat="1" hidden="1">
      <c r="A61" s="184"/>
      <c r="B61" s="183"/>
      <c r="C61" s="51"/>
      <c r="D61" s="189"/>
      <c r="E61" s="189"/>
      <c r="F61" s="190"/>
      <c r="G61" s="176"/>
      <c r="H61" s="177"/>
      <c r="I61" s="178"/>
      <c r="J61" s="177"/>
      <c r="K61" s="176"/>
      <c r="L61" s="179"/>
      <c r="M61" s="176"/>
      <c r="N61" s="177"/>
      <c r="O61" s="180">
        <f t="shared" si="16"/>
        <v>0</v>
      </c>
      <c r="P61" s="191">
        <f t="shared" si="17"/>
        <v>0</v>
      </c>
    </row>
    <row r="62" spans="1:16" s="185" customFormat="1" hidden="1">
      <c r="A62" s="184"/>
      <c r="B62" s="183"/>
      <c r="C62" s="51"/>
      <c r="D62" s="189"/>
      <c r="E62" s="189"/>
      <c r="F62" s="190"/>
      <c r="G62" s="176"/>
      <c r="H62" s="177"/>
      <c r="I62" s="178"/>
      <c r="J62" s="177"/>
      <c r="K62" s="176"/>
      <c r="L62" s="179"/>
      <c r="M62" s="176"/>
      <c r="N62" s="177"/>
      <c r="O62" s="180">
        <f t="shared" si="16"/>
        <v>0</v>
      </c>
      <c r="P62" s="191">
        <f t="shared" si="17"/>
        <v>0</v>
      </c>
    </row>
    <row r="63" spans="1:16" s="185" customFormat="1" hidden="1">
      <c r="A63" s="184"/>
      <c r="B63" s="183"/>
      <c r="C63" s="51"/>
      <c r="D63" s="189"/>
      <c r="E63" s="189"/>
      <c r="F63" s="190"/>
      <c r="G63" s="176"/>
      <c r="H63" s="177"/>
      <c r="I63" s="178"/>
      <c r="J63" s="177"/>
      <c r="K63" s="176"/>
      <c r="L63" s="179"/>
      <c r="M63" s="176"/>
      <c r="N63" s="177"/>
      <c r="O63" s="180">
        <f t="shared" si="16"/>
        <v>0</v>
      </c>
      <c r="P63" s="191">
        <f t="shared" si="17"/>
        <v>0</v>
      </c>
    </row>
    <row r="64" spans="1:16" s="185" customFormat="1" hidden="1">
      <c r="A64" s="184"/>
      <c r="B64" s="183"/>
      <c r="C64" s="51"/>
      <c r="D64" s="189"/>
      <c r="E64" s="189"/>
      <c r="F64" s="190"/>
      <c r="G64" s="176"/>
      <c r="H64" s="177"/>
      <c r="I64" s="178"/>
      <c r="J64" s="177"/>
      <c r="K64" s="176"/>
      <c r="L64" s="179"/>
      <c r="M64" s="176"/>
      <c r="N64" s="177"/>
      <c r="O64" s="180">
        <f t="shared" si="16"/>
        <v>0</v>
      </c>
      <c r="P64" s="191">
        <f t="shared" ref="P64:P67" si="18">(D64*$D$3)+(E64*$E$3)+(F64*$F$3)+(G64*$G$3)+(H64*$H$3)+(I64*$I$3)+(J64*$J$3)+(K64*$K$3)+(L64*$L$3)+(M64*$M$3)+(N64*$N$3)</f>
        <v>0</v>
      </c>
    </row>
    <row r="65" spans="1:16" s="185" customFormat="1" hidden="1">
      <c r="A65" s="184"/>
      <c r="B65" s="183"/>
      <c r="C65" s="51"/>
      <c r="D65" s="189"/>
      <c r="E65" s="189"/>
      <c r="F65" s="190"/>
      <c r="G65" s="176"/>
      <c r="H65" s="177"/>
      <c r="I65" s="178"/>
      <c r="J65" s="177"/>
      <c r="K65" s="176"/>
      <c r="L65" s="179"/>
      <c r="M65" s="176"/>
      <c r="N65" s="177"/>
      <c r="O65" s="180">
        <f t="shared" si="16"/>
        <v>0</v>
      </c>
      <c r="P65" s="191">
        <f t="shared" si="18"/>
        <v>0</v>
      </c>
    </row>
    <row r="66" spans="1:16" s="185" customFormat="1" hidden="1">
      <c r="A66" s="184"/>
      <c r="B66" s="183"/>
      <c r="C66" s="51"/>
      <c r="D66" s="189"/>
      <c r="E66" s="189"/>
      <c r="F66" s="190"/>
      <c r="G66" s="176"/>
      <c r="H66" s="177"/>
      <c r="I66" s="178"/>
      <c r="J66" s="177"/>
      <c r="K66" s="176"/>
      <c r="L66" s="179"/>
      <c r="M66" s="176"/>
      <c r="N66" s="177"/>
      <c r="O66" s="180">
        <f t="shared" si="16"/>
        <v>0</v>
      </c>
      <c r="P66" s="191">
        <f t="shared" si="18"/>
        <v>0</v>
      </c>
    </row>
    <row r="67" spans="1:16" s="185" customFormat="1" hidden="1">
      <c r="A67" s="184"/>
      <c r="B67" s="183"/>
      <c r="C67" s="51"/>
      <c r="D67" s="189"/>
      <c r="E67" s="189"/>
      <c r="F67" s="190"/>
      <c r="G67" s="176"/>
      <c r="H67" s="177"/>
      <c r="I67" s="178"/>
      <c r="J67" s="177"/>
      <c r="K67" s="176"/>
      <c r="L67" s="179"/>
      <c r="M67" s="176"/>
      <c r="N67" s="177"/>
      <c r="O67" s="180">
        <f t="shared" si="16"/>
        <v>0</v>
      </c>
      <c r="P67" s="191">
        <f t="shared" si="18"/>
        <v>0</v>
      </c>
    </row>
    <row r="68" spans="1:16" s="185" customFormat="1" hidden="1">
      <c r="A68" s="184"/>
      <c r="B68" s="183"/>
      <c r="C68" s="51"/>
      <c r="D68" s="189"/>
      <c r="E68" s="189"/>
      <c r="F68" s="190"/>
      <c r="G68" s="176"/>
      <c r="H68" s="177"/>
      <c r="I68" s="178"/>
      <c r="J68" s="177"/>
      <c r="K68" s="176"/>
      <c r="L68" s="179"/>
      <c r="M68" s="176"/>
      <c r="N68" s="177"/>
      <c r="O68" s="180">
        <f t="shared" si="16"/>
        <v>0</v>
      </c>
      <c r="P68" s="191">
        <f t="shared" ref="P68:P69" si="19">(D68*$D$3)+(E68*$E$3)+(F68*$F$3)+(G68*$G$3)+(H68*$H$3)+(I68*$I$3)+(J68*$J$3)+(K68*$K$3)+(L68*$L$3)+(M68*$M$3)+(N68*$N$3)</f>
        <v>0</v>
      </c>
    </row>
    <row r="69" spans="1:16" s="185" customFormat="1" hidden="1">
      <c r="A69" s="184"/>
      <c r="B69" s="183"/>
      <c r="C69" s="51"/>
      <c r="D69" s="189"/>
      <c r="E69" s="189"/>
      <c r="F69" s="190"/>
      <c r="G69" s="176"/>
      <c r="H69" s="177"/>
      <c r="I69" s="178"/>
      <c r="J69" s="177"/>
      <c r="K69" s="176"/>
      <c r="L69" s="179"/>
      <c r="M69" s="176"/>
      <c r="N69" s="177"/>
      <c r="O69" s="180">
        <f t="shared" si="16"/>
        <v>0</v>
      </c>
      <c r="P69" s="191">
        <f t="shared" si="19"/>
        <v>0</v>
      </c>
    </row>
    <row r="70" spans="1:16" s="185" customFormat="1" hidden="1">
      <c r="A70" s="184"/>
      <c r="B70" s="183"/>
      <c r="C70" s="51"/>
      <c r="D70" s="189"/>
      <c r="E70" s="189"/>
      <c r="F70" s="190"/>
      <c r="G70" s="176"/>
      <c r="H70" s="177"/>
      <c r="I70" s="178"/>
      <c r="J70" s="177"/>
      <c r="K70" s="176"/>
      <c r="L70" s="179"/>
      <c r="M70" s="176"/>
      <c r="N70" s="177"/>
      <c r="O70" s="180">
        <f t="shared" si="16"/>
        <v>0</v>
      </c>
      <c r="P70" s="191">
        <f t="shared" si="17"/>
        <v>0</v>
      </c>
    </row>
    <row r="71" spans="1:16" s="184" customFormat="1" ht="12" hidden="1" thickBot="1">
      <c r="A71" s="192"/>
      <c r="B71" s="193" t="s">
        <v>21</v>
      </c>
      <c r="C71" s="193">
        <f t="shared" ref="C71:P71" si="20">SUM(C59:C70)</f>
        <v>0</v>
      </c>
      <c r="D71" s="193">
        <f t="shared" si="20"/>
        <v>0</v>
      </c>
      <c r="E71" s="193">
        <f t="shared" si="20"/>
        <v>0</v>
      </c>
      <c r="F71" s="193">
        <f t="shared" si="20"/>
        <v>0</v>
      </c>
      <c r="G71" s="193">
        <f t="shared" si="20"/>
        <v>0</v>
      </c>
      <c r="H71" s="193">
        <f t="shared" si="20"/>
        <v>0</v>
      </c>
      <c r="I71" s="193">
        <f t="shared" si="20"/>
        <v>0</v>
      </c>
      <c r="J71" s="193">
        <f t="shared" si="20"/>
        <v>0</v>
      </c>
      <c r="K71" s="193">
        <f t="shared" si="20"/>
        <v>0</v>
      </c>
      <c r="L71" s="193">
        <f t="shared" si="20"/>
        <v>0</v>
      </c>
      <c r="M71" s="193">
        <f t="shared" si="20"/>
        <v>0</v>
      </c>
      <c r="N71" s="193">
        <f t="shared" si="20"/>
        <v>0</v>
      </c>
      <c r="O71" s="41">
        <f t="shared" si="20"/>
        <v>0</v>
      </c>
      <c r="P71" s="41">
        <f t="shared" si="20"/>
        <v>0</v>
      </c>
    </row>
    <row r="72" spans="1:16" s="184" customFormat="1">
      <c r="G72" s="42"/>
    </row>
    <row r="73" spans="1:16" ht="12.75">
      <c r="B73" s="2"/>
      <c r="C73" s="2"/>
      <c r="D73" s="2"/>
      <c r="E73" s="2"/>
      <c r="F73" s="47"/>
      <c r="G73" s="47"/>
      <c r="H73" s="47"/>
      <c r="I73" s="47"/>
      <c r="J73" s="47"/>
      <c r="K73" s="47"/>
      <c r="L73" s="47"/>
      <c r="M73" s="47"/>
      <c r="N73" s="47"/>
      <c r="O73" s="2"/>
      <c r="P73" s="2"/>
    </row>
    <row r="74" spans="1:16">
      <c r="M74" s="48" t="s">
        <v>21</v>
      </c>
      <c r="O74" s="49">
        <f>O71+O55+O48</f>
        <v>278</v>
      </c>
      <c r="P74" s="50">
        <f>P71+P55+P48</f>
        <v>74.75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44"/>
  <sheetViews>
    <sheetView zoomScaleNormal="100" workbookViewId="0">
      <selection activeCell="S37" sqref="S37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72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43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58" t="s">
        <v>36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191">
        <f>(D7*$D$3)+(E7*$E$3)+(F7*$F$3)+(G7*$G$3)+(H7*$H$3)+(I7*$I$3)+(J7*$J$3)+(K7*$K$3)+(L7*$L$3)+(M7*$M$3)+(N7*$N$3)</f>
        <v>0</v>
      </c>
    </row>
    <row r="8" spans="1:16" s="30" customFormat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9" si="0">SUM(F8:N8)</f>
        <v>0</v>
      </c>
      <c r="P8" s="191">
        <f t="shared" ref="P8:P9" si="1">(D8*$D$3)+(E8*$E$3)+(F8*$F$3)+(G8*$G$3)+(H8*$H$3)+(I8*$I$3)+(J8*$J$3)+(K8*$K$3)+(L8*$L$3)+(M8*$M$3)+(N8*$N$3)</f>
        <v>0</v>
      </c>
    </row>
    <row r="9" spans="1:16" s="30" customFormat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191">
        <f t="shared" si="1"/>
        <v>0</v>
      </c>
    </row>
    <row r="10" spans="1:16" ht="12" thickBot="1">
      <c r="A10" s="38"/>
      <c r="B10" s="39" t="s">
        <v>21</v>
      </c>
      <c r="C10" s="39">
        <f t="shared" ref="C10:P10" si="2">SUM(C7:C9)</f>
        <v>0</v>
      </c>
      <c r="D10" s="39">
        <f t="shared" si="2"/>
        <v>0</v>
      </c>
      <c r="E10" s="39">
        <f t="shared" si="2"/>
        <v>0</v>
      </c>
      <c r="F10" s="39">
        <f t="shared" si="2"/>
        <v>0</v>
      </c>
      <c r="G10" s="39">
        <f t="shared" si="2"/>
        <v>0</v>
      </c>
      <c r="H10" s="39">
        <f t="shared" si="2"/>
        <v>0</v>
      </c>
      <c r="I10" s="39">
        <f t="shared" si="2"/>
        <v>0</v>
      </c>
      <c r="J10" s="39">
        <f t="shared" si="2"/>
        <v>0</v>
      </c>
      <c r="K10" s="39">
        <f t="shared" si="2"/>
        <v>0</v>
      </c>
      <c r="L10" s="39">
        <f t="shared" si="2"/>
        <v>0</v>
      </c>
      <c r="M10" s="39">
        <f t="shared" si="2"/>
        <v>0</v>
      </c>
      <c r="N10" s="39">
        <f t="shared" si="2"/>
        <v>0</v>
      </c>
      <c r="O10" s="106">
        <f t="shared" si="2"/>
        <v>0</v>
      </c>
      <c r="P10" s="39">
        <f t="shared" si="2"/>
        <v>0</v>
      </c>
    </row>
    <row r="11" spans="1:16">
      <c r="B11" s="38"/>
      <c r="C11" s="38"/>
      <c r="D11" s="38"/>
      <c r="E11" s="38"/>
      <c r="F11" s="40"/>
      <c r="G11" s="40"/>
      <c r="H11" s="40"/>
      <c r="I11" s="40"/>
      <c r="J11" s="40"/>
      <c r="K11" s="40"/>
      <c r="L11" s="40"/>
      <c r="M11" s="40"/>
      <c r="N11" s="40"/>
      <c r="O11" s="38"/>
      <c r="P11" s="38"/>
    </row>
    <row r="12" spans="1:16">
      <c r="A12" s="38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ht="12" thickBot="1">
      <c r="B13" s="33" t="s">
        <v>42</v>
      </c>
      <c r="C13" s="33"/>
      <c r="D13" s="33"/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5"/>
      <c r="P13" s="35"/>
    </row>
    <row r="14" spans="1:16" s="30" customFormat="1">
      <c r="A14" s="1"/>
      <c r="B14" s="183"/>
      <c r="C14" s="63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ref="O14:O21" si="3">SUM(F14:N14)</f>
        <v>0</v>
      </c>
      <c r="P14" s="191">
        <f t="shared" ref="P14:P21" si="4">(D14*$D$3)+(E14*$E$3)+(F14*$F$3)+(G14*$G$3)+(H14*$H$3)+(I14*$I$3)+(J14*$J$3)+(K14*$K$3)+(L14*$L$3)+(M14*$M$3)+(N14*$N$3)</f>
        <v>0</v>
      </c>
    </row>
    <row r="15" spans="1:16" s="185" customFormat="1">
      <c r="A15" s="184"/>
      <c r="B15" s="183"/>
      <c r="C15" s="51"/>
      <c r="D15" s="189"/>
      <c r="E15" s="189"/>
      <c r="F15" s="190"/>
      <c r="G15" s="176"/>
      <c r="H15" s="177"/>
      <c r="I15" s="178"/>
      <c r="J15" s="177"/>
      <c r="K15" s="176"/>
      <c r="L15" s="179"/>
      <c r="M15" s="176"/>
      <c r="N15" s="177"/>
      <c r="O15" s="180">
        <f t="shared" si="3"/>
        <v>0</v>
      </c>
      <c r="P15" s="191">
        <f t="shared" si="4"/>
        <v>0</v>
      </c>
    </row>
    <row r="16" spans="1:16" s="185" customFormat="1">
      <c r="A16" s="184"/>
      <c r="B16" s="183"/>
      <c r="C16" s="51"/>
      <c r="D16" s="189"/>
      <c r="E16" s="189"/>
      <c r="F16" s="190"/>
      <c r="G16" s="176"/>
      <c r="H16" s="177"/>
      <c r="I16" s="178"/>
      <c r="J16" s="177"/>
      <c r="K16" s="176"/>
      <c r="L16" s="179"/>
      <c r="M16" s="176"/>
      <c r="N16" s="177"/>
      <c r="O16" s="180">
        <f t="shared" si="3"/>
        <v>0</v>
      </c>
      <c r="P16" s="191">
        <f t="shared" si="4"/>
        <v>0</v>
      </c>
    </row>
    <row r="17" spans="1:16" s="185" customFormat="1">
      <c r="A17" s="184"/>
      <c r="B17" s="183"/>
      <c r="C17" s="51"/>
      <c r="D17" s="189"/>
      <c r="E17" s="189"/>
      <c r="F17" s="190"/>
      <c r="G17" s="176"/>
      <c r="H17" s="177"/>
      <c r="I17" s="178"/>
      <c r="J17" s="177"/>
      <c r="K17" s="176"/>
      <c r="L17" s="179"/>
      <c r="M17" s="176"/>
      <c r="N17" s="177"/>
      <c r="O17" s="180">
        <f t="shared" ref="O17:O18" si="5">SUM(F17:N17)</f>
        <v>0</v>
      </c>
      <c r="P17" s="191">
        <f t="shared" ref="P17:P18" si="6">(D17*$D$3)+(E17*$E$3)+(F17*$F$3)+(G17*$G$3)+(H17*$H$3)+(I17*$I$3)+(J17*$J$3)+(K17*$K$3)+(L17*$L$3)+(M17*$M$3)+(N17*$N$3)</f>
        <v>0</v>
      </c>
    </row>
    <row r="18" spans="1:16" s="185" customFormat="1">
      <c r="A18" s="184"/>
      <c r="B18" s="183"/>
      <c r="C18" s="51"/>
      <c r="D18" s="189"/>
      <c r="E18" s="189"/>
      <c r="F18" s="190"/>
      <c r="G18" s="176"/>
      <c r="H18" s="177"/>
      <c r="I18" s="178"/>
      <c r="J18" s="177"/>
      <c r="K18" s="176"/>
      <c r="L18" s="179"/>
      <c r="M18" s="176"/>
      <c r="N18" s="177"/>
      <c r="O18" s="180">
        <f t="shared" si="5"/>
        <v>0</v>
      </c>
      <c r="P18" s="191">
        <f t="shared" si="6"/>
        <v>0</v>
      </c>
    </row>
    <row r="19" spans="1:16" s="185" customFormat="1">
      <c r="A19" s="184"/>
      <c r="B19" s="183"/>
      <c r="C19" s="51"/>
      <c r="D19" s="189"/>
      <c r="E19" s="189"/>
      <c r="F19" s="190"/>
      <c r="G19" s="176"/>
      <c r="H19" s="177"/>
      <c r="I19" s="178"/>
      <c r="J19" s="177"/>
      <c r="K19" s="176"/>
      <c r="L19" s="179"/>
      <c r="M19" s="176"/>
      <c r="N19" s="177"/>
      <c r="O19" s="180">
        <f t="shared" si="3"/>
        <v>0</v>
      </c>
      <c r="P19" s="191">
        <f t="shared" si="4"/>
        <v>0</v>
      </c>
    </row>
    <row r="20" spans="1:16" s="185" customFormat="1">
      <c r="A20" s="184"/>
      <c r="B20" s="183"/>
      <c r="C20" s="51"/>
      <c r="D20" s="189"/>
      <c r="E20" s="189"/>
      <c r="F20" s="190"/>
      <c r="G20" s="176"/>
      <c r="H20" s="177"/>
      <c r="I20" s="178"/>
      <c r="J20" s="177"/>
      <c r="K20" s="176"/>
      <c r="L20" s="179"/>
      <c r="M20" s="176"/>
      <c r="N20" s="177"/>
      <c r="O20" s="180">
        <f t="shared" ref="O20" si="7">SUM(F20:N20)</f>
        <v>0</v>
      </c>
      <c r="P20" s="191">
        <f t="shared" ref="P20" si="8">(D20*$D$3)+(E20*$E$3)+(F20*$F$3)+(G20*$G$3)+(H20*$H$3)+(I20*$I$3)+(J20*$J$3)+(K20*$K$3)+(L20*$L$3)+(M20*$M$3)+(N20*$N$3)</f>
        <v>0</v>
      </c>
    </row>
    <row r="21" spans="1:16" s="30" customFormat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3"/>
        <v>0</v>
      </c>
      <c r="P21" s="191">
        <f t="shared" si="4"/>
        <v>0</v>
      </c>
    </row>
    <row r="22" spans="1:16" ht="12" thickBot="1">
      <c r="A22" s="38"/>
      <c r="B22" s="39" t="s">
        <v>21</v>
      </c>
      <c r="C22" s="39">
        <f t="shared" ref="C22:P22" si="9">SUM(C14:C21)</f>
        <v>0</v>
      </c>
      <c r="D22" s="39">
        <f t="shared" si="9"/>
        <v>0</v>
      </c>
      <c r="E22" s="39">
        <f t="shared" si="9"/>
        <v>0</v>
      </c>
      <c r="F22" s="39">
        <f t="shared" si="9"/>
        <v>0</v>
      </c>
      <c r="G22" s="43">
        <f t="shared" si="9"/>
        <v>0</v>
      </c>
      <c r="H22" s="43">
        <f t="shared" si="9"/>
        <v>0</v>
      </c>
      <c r="I22" s="43">
        <f t="shared" si="9"/>
        <v>0</v>
      </c>
      <c r="J22" s="43">
        <f t="shared" si="9"/>
        <v>0</v>
      </c>
      <c r="K22" s="43">
        <f t="shared" si="9"/>
        <v>0</v>
      </c>
      <c r="L22" s="43">
        <f t="shared" si="9"/>
        <v>0</v>
      </c>
      <c r="M22" s="43">
        <f t="shared" si="9"/>
        <v>0</v>
      </c>
      <c r="N22" s="43">
        <f t="shared" si="9"/>
        <v>0</v>
      </c>
      <c r="O22" s="44">
        <f t="shared" si="9"/>
        <v>0</v>
      </c>
      <c r="P22" s="45">
        <f t="shared" si="9"/>
        <v>0</v>
      </c>
    </row>
    <row r="23" spans="1:16">
      <c r="A23" s="38"/>
      <c r="B23" s="54"/>
      <c r="C23" s="54"/>
      <c r="D23" s="54"/>
      <c r="E23" s="54"/>
      <c r="F23" s="54"/>
      <c r="G23" s="55"/>
      <c r="H23" s="55"/>
      <c r="I23" s="55"/>
      <c r="J23" s="55"/>
      <c r="K23" s="55"/>
      <c r="L23" s="55"/>
      <c r="M23" s="55"/>
      <c r="N23" s="55"/>
      <c r="O23" s="56"/>
      <c r="P23" s="57"/>
    </row>
    <row r="25" spans="1:16" ht="12" thickBot="1">
      <c r="B25" s="33" t="s">
        <v>78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>
      <c r="A26" s="1"/>
      <c r="B26" s="58"/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31" si="10">SUM(F26:N26)</f>
        <v>0</v>
      </c>
      <c r="P26" s="191">
        <f t="shared" ref="P26:P31" si="11">(D26*$D$3)+(E26*$E$3)+(F26*$F$3)+(G26*$G$3)+(H26*$H$3)+(I26*$I$3)+(J26*$J$3)+(K26*$K$3)+(L26*$L$3)+(M26*$M$3)+(N26*$N$3)</f>
        <v>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10"/>
        <v>0</v>
      </c>
      <c r="P27" s="191">
        <f t="shared" si="11"/>
        <v>0</v>
      </c>
    </row>
    <row r="28" spans="1:16" s="30" customFormat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10"/>
        <v>0</v>
      </c>
      <c r="P28" s="191">
        <f t="shared" si="11"/>
        <v>0</v>
      </c>
    </row>
    <row r="29" spans="1:16" s="30" customFormat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10"/>
        <v>0</v>
      </c>
      <c r="P29" s="191">
        <f t="shared" si="11"/>
        <v>0</v>
      </c>
    </row>
    <row r="30" spans="1:16" s="30" customFormat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10"/>
        <v>0</v>
      </c>
      <c r="P30" s="191">
        <f t="shared" si="11"/>
        <v>0</v>
      </c>
    </row>
    <row r="31" spans="1:16" s="30" customFormat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10"/>
        <v>0</v>
      </c>
      <c r="P31" s="191">
        <f t="shared" si="11"/>
        <v>0</v>
      </c>
    </row>
    <row r="32" spans="1:16" ht="12" thickBot="1">
      <c r="A32" s="38"/>
      <c r="B32" s="39" t="s">
        <v>21</v>
      </c>
      <c r="C32" s="39">
        <f>SUM(C31:C31)</f>
        <v>0</v>
      </c>
      <c r="D32" s="39">
        <f>SUM(D26:D31)</f>
        <v>0</v>
      </c>
      <c r="E32" s="39">
        <f>SUM(E26:E31)</f>
        <v>0</v>
      </c>
      <c r="F32" s="39">
        <f>SUM(F31:F31)</f>
        <v>0</v>
      </c>
      <c r="G32" s="43">
        <f t="shared" ref="G32:P32" si="12">SUM(G26:G31)</f>
        <v>0</v>
      </c>
      <c r="H32" s="43">
        <f t="shared" si="12"/>
        <v>0</v>
      </c>
      <c r="I32" s="43">
        <f t="shared" si="12"/>
        <v>0</v>
      </c>
      <c r="J32" s="43">
        <f t="shared" si="12"/>
        <v>0</v>
      </c>
      <c r="K32" s="43">
        <f t="shared" si="12"/>
        <v>0</v>
      </c>
      <c r="L32" s="43">
        <f t="shared" si="12"/>
        <v>0</v>
      </c>
      <c r="M32" s="43">
        <f t="shared" si="12"/>
        <v>0</v>
      </c>
      <c r="N32" s="43">
        <f t="shared" si="12"/>
        <v>0</v>
      </c>
      <c r="O32" s="44">
        <f t="shared" si="12"/>
        <v>0</v>
      </c>
      <c r="P32" s="45">
        <f t="shared" si="12"/>
        <v>0</v>
      </c>
    </row>
    <row r="34" spans="1:16" s="184" customFormat="1"/>
    <row r="35" spans="1:16" s="184" customFormat="1" ht="12" thickBot="1">
      <c r="B35" s="186" t="s">
        <v>41</v>
      </c>
      <c r="C35" s="186"/>
      <c r="D35" s="186"/>
      <c r="E35" s="186"/>
      <c r="F35" s="187"/>
      <c r="G35" s="187"/>
      <c r="H35" s="187"/>
      <c r="I35" s="187"/>
      <c r="J35" s="187"/>
      <c r="K35" s="187"/>
      <c r="L35" s="187"/>
      <c r="M35" s="187"/>
      <c r="N35" s="187"/>
      <c r="O35" s="188"/>
      <c r="P35" s="188"/>
    </row>
    <row r="36" spans="1:16" s="185" customFormat="1">
      <c r="A36" s="184"/>
      <c r="B36" s="183"/>
      <c r="C36" s="63"/>
      <c r="D36" s="189"/>
      <c r="E36" s="189"/>
      <c r="F36" s="190"/>
      <c r="G36" s="176"/>
      <c r="H36" s="177"/>
      <c r="I36" s="178"/>
      <c r="J36" s="177"/>
      <c r="K36" s="176"/>
      <c r="L36" s="179"/>
      <c r="M36" s="176"/>
      <c r="N36" s="177"/>
      <c r="O36" s="180">
        <f t="shared" ref="O36:O39" si="13">SUM(F36:N36)</f>
        <v>0</v>
      </c>
      <c r="P36" s="191">
        <f t="shared" ref="P36:P39" si="14">(D36*$D$3)+(E36*$E$3)+(F36*$F$3)+(G36*$G$3)+(H36*$H$3)+(I36*$I$3)+(J36*$J$3)+(K36*$K$3)+(L36*$L$3)+(M36*$M$3)+(N36*$N$3)</f>
        <v>0</v>
      </c>
    </row>
    <row r="37" spans="1:16" s="185" customFormat="1">
      <c r="A37" s="184"/>
      <c r="B37" s="183"/>
      <c r="C37" s="51"/>
      <c r="D37" s="189"/>
      <c r="E37" s="189"/>
      <c r="F37" s="190"/>
      <c r="G37" s="176"/>
      <c r="H37" s="177"/>
      <c r="I37" s="178"/>
      <c r="J37" s="177"/>
      <c r="K37" s="176"/>
      <c r="L37" s="179"/>
      <c r="M37" s="176"/>
      <c r="N37" s="177"/>
      <c r="O37" s="180">
        <f t="shared" si="13"/>
        <v>0</v>
      </c>
      <c r="P37" s="191">
        <f t="shared" si="14"/>
        <v>0</v>
      </c>
    </row>
    <row r="38" spans="1:16" s="185" customFormat="1">
      <c r="A38" s="184"/>
      <c r="B38" s="183"/>
      <c r="C38" s="51"/>
      <c r="D38" s="189"/>
      <c r="E38" s="189"/>
      <c r="F38" s="190"/>
      <c r="G38" s="176"/>
      <c r="H38" s="177"/>
      <c r="I38" s="178"/>
      <c r="J38" s="177"/>
      <c r="K38" s="176"/>
      <c r="L38" s="179"/>
      <c r="M38" s="176"/>
      <c r="N38" s="177"/>
      <c r="O38" s="180">
        <f t="shared" si="13"/>
        <v>0</v>
      </c>
      <c r="P38" s="191">
        <f t="shared" si="14"/>
        <v>0</v>
      </c>
    </row>
    <row r="39" spans="1:16" s="185" customFormat="1">
      <c r="A39" s="184"/>
      <c r="B39" s="183"/>
      <c r="C39" s="51"/>
      <c r="D39" s="189"/>
      <c r="E39" s="189"/>
      <c r="F39" s="190"/>
      <c r="G39" s="176"/>
      <c r="H39" s="177"/>
      <c r="I39" s="178"/>
      <c r="J39" s="177"/>
      <c r="K39" s="176"/>
      <c r="L39" s="179"/>
      <c r="M39" s="176"/>
      <c r="N39" s="177"/>
      <c r="O39" s="180">
        <f t="shared" si="13"/>
        <v>0</v>
      </c>
      <c r="P39" s="191">
        <f t="shared" si="14"/>
        <v>0</v>
      </c>
    </row>
    <row r="40" spans="1:16" s="184" customFormat="1" ht="12" thickBot="1">
      <c r="A40" s="192"/>
      <c r="B40" s="193" t="s">
        <v>21</v>
      </c>
      <c r="C40" s="193">
        <f>SUM(C39:C39)</f>
        <v>0</v>
      </c>
      <c r="D40" s="193">
        <f>SUM(D36:D39)</f>
        <v>0</v>
      </c>
      <c r="E40" s="193">
        <f>SUM(E36:E39)</f>
        <v>0</v>
      </c>
      <c r="F40" s="193">
        <f>SUM(F39:F39)</f>
        <v>0</v>
      </c>
      <c r="G40" s="43">
        <f t="shared" ref="G40:P40" si="15">SUM(G36:G39)</f>
        <v>0</v>
      </c>
      <c r="H40" s="43">
        <f t="shared" si="15"/>
        <v>0</v>
      </c>
      <c r="I40" s="43">
        <f t="shared" si="15"/>
        <v>0</v>
      </c>
      <c r="J40" s="43">
        <f t="shared" si="15"/>
        <v>0</v>
      </c>
      <c r="K40" s="43">
        <f t="shared" si="15"/>
        <v>0</v>
      </c>
      <c r="L40" s="43">
        <f t="shared" si="15"/>
        <v>0</v>
      </c>
      <c r="M40" s="43">
        <f t="shared" si="15"/>
        <v>0</v>
      </c>
      <c r="N40" s="43">
        <f t="shared" si="15"/>
        <v>0</v>
      </c>
      <c r="O40" s="44">
        <f t="shared" si="15"/>
        <v>0</v>
      </c>
      <c r="P40" s="45">
        <f t="shared" si="15"/>
        <v>0</v>
      </c>
    </row>
    <row r="41" spans="1:16" s="184" customFormat="1"/>
    <row r="42" spans="1:16" ht="11.25" customHeight="1"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</row>
    <row r="43" spans="1:16" ht="12.75">
      <c r="B43" s="2"/>
      <c r="C43" s="2"/>
      <c r="D43" s="2"/>
      <c r="E43" s="2"/>
      <c r="F43" s="47"/>
      <c r="G43" s="47"/>
      <c r="H43" s="47"/>
      <c r="I43" s="47"/>
      <c r="J43" s="47"/>
      <c r="K43" s="47"/>
      <c r="L43" s="47"/>
      <c r="M43" s="47"/>
      <c r="N43" s="47"/>
      <c r="O43" s="2"/>
      <c r="P43" s="2"/>
    </row>
    <row r="44" spans="1:16">
      <c r="M44" s="48" t="s">
        <v>21</v>
      </c>
      <c r="O44" s="49">
        <f>O40+O32+O22+O10</f>
        <v>0</v>
      </c>
      <c r="P44" s="50">
        <f>P40+P32+P22+P10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46"/>
  <sheetViews>
    <sheetView zoomScaleNormal="100" workbookViewId="0">
      <pane xSplit="2" ySplit="4" topLeftCell="C66" activePane="bottomRight" state="frozen"/>
      <selection pane="topRight" activeCell="C1" sqref="C1"/>
      <selection pane="bottomLeft" activeCell="A5" sqref="A5"/>
      <selection pane="bottomRight" activeCell="B2" sqref="B2"/>
    </sheetView>
  </sheetViews>
  <sheetFormatPr defaultColWidth="9.140625" defaultRowHeight="11.25"/>
  <cols>
    <col min="1" max="1" width="3.140625" style="1" customWidth="1"/>
    <col min="2" max="2" width="42.5703125" style="223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13" t="s">
        <v>90</v>
      </c>
      <c r="C1" s="2"/>
      <c r="D1" s="2"/>
      <c r="E1" s="2"/>
    </row>
    <row r="2" spans="1:16">
      <c r="B2" s="214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215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16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217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4" customFormat="1" hidden="1">
      <c r="A6" s="192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4" customFormat="1" hidden="1">
      <c r="A7" s="192"/>
      <c r="B7" s="54"/>
      <c r="C7" s="54"/>
      <c r="D7" s="54"/>
      <c r="E7" s="54"/>
      <c r="F7" s="54"/>
      <c r="G7" s="55"/>
      <c r="H7" s="55"/>
      <c r="I7" s="55"/>
      <c r="J7" s="55"/>
      <c r="K7" s="55"/>
      <c r="L7" s="55"/>
      <c r="M7" s="55"/>
      <c r="N7" s="55"/>
      <c r="O7" s="56"/>
      <c r="P7" s="57"/>
    </row>
    <row r="8" spans="1:16" s="184" customFormat="1" ht="12" hidden="1" thickBot="1">
      <c r="B8" s="218" t="s">
        <v>56</v>
      </c>
      <c r="C8" s="186"/>
      <c r="D8" s="186"/>
      <c r="E8" s="186"/>
      <c r="F8" s="187"/>
      <c r="G8" s="187"/>
      <c r="H8" s="187"/>
      <c r="I8" s="187"/>
      <c r="J8" s="187"/>
      <c r="K8" s="187"/>
      <c r="L8" s="187"/>
      <c r="M8" s="187"/>
      <c r="N8" s="187"/>
      <c r="O8" s="188"/>
      <c r="P8" s="188"/>
    </row>
    <row r="9" spans="1:16" s="185" customFormat="1" hidden="1">
      <c r="A9" s="184"/>
      <c r="B9" s="212"/>
      <c r="C9" s="189"/>
      <c r="D9" s="189"/>
      <c r="E9" s="189"/>
      <c r="F9" s="190"/>
      <c r="G9" s="176"/>
      <c r="H9" s="177"/>
      <c r="I9" s="178"/>
      <c r="J9" s="177"/>
      <c r="K9" s="176"/>
      <c r="L9" s="179"/>
      <c r="M9" s="176"/>
      <c r="N9" s="177"/>
      <c r="O9" s="180">
        <f>SUM(F9:N9)</f>
        <v>0</v>
      </c>
      <c r="P9" s="191">
        <f t="shared" ref="P9:P10" si="0">(D9*$D$3)+(E9*$E$3)+(F9*$F$3)+(G9*$G$3)+(H9*$H$3)+(I9*$I$3)+(J9*$J$3)+(K9*$K$3)+(L9*$L$3)+(M9*$M$3)+(N9*$N$3)</f>
        <v>0</v>
      </c>
    </row>
    <row r="10" spans="1:16" s="185" customFormat="1" hidden="1">
      <c r="A10" s="184"/>
      <c r="B10" s="212"/>
      <c r="C10" s="64"/>
      <c r="D10" s="189"/>
      <c r="E10" s="189"/>
      <c r="F10" s="190"/>
      <c r="G10" s="176"/>
      <c r="H10" s="177"/>
      <c r="I10" s="178"/>
      <c r="J10" s="177"/>
      <c r="K10" s="176"/>
      <c r="L10" s="179"/>
      <c r="M10" s="176"/>
      <c r="N10" s="177"/>
      <c r="O10" s="180">
        <f>SUM(F10:N10)</f>
        <v>0</v>
      </c>
      <c r="P10" s="191">
        <f t="shared" si="0"/>
        <v>0</v>
      </c>
    </row>
    <row r="11" spans="1:16" s="184" customFormat="1" ht="12" hidden="1" thickBot="1">
      <c r="A11" s="192"/>
      <c r="B11" s="193" t="s">
        <v>21</v>
      </c>
      <c r="C11" s="193">
        <f t="shared" ref="C11:D11" si="1">SUM(C10:C10)</f>
        <v>0</v>
      </c>
      <c r="D11" s="193">
        <f t="shared" si="1"/>
        <v>0</v>
      </c>
      <c r="E11" s="44">
        <f t="shared" ref="E11:N11" si="2">SUM(E9:E10)</f>
        <v>0</v>
      </c>
      <c r="F11" s="44">
        <f t="shared" si="2"/>
        <v>0</v>
      </c>
      <c r="G11" s="44">
        <f t="shared" si="2"/>
        <v>0</v>
      </c>
      <c r="H11" s="44">
        <f t="shared" si="2"/>
        <v>0</v>
      </c>
      <c r="I11" s="44">
        <f t="shared" si="2"/>
        <v>0</v>
      </c>
      <c r="J11" s="44">
        <f t="shared" si="2"/>
        <v>0</v>
      </c>
      <c r="K11" s="44">
        <f t="shared" si="2"/>
        <v>0</v>
      </c>
      <c r="L11" s="44">
        <f t="shared" si="2"/>
        <v>0</v>
      </c>
      <c r="M11" s="44">
        <f t="shared" si="2"/>
        <v>0</v>
      </c>
      <c r="N11" s="44">
        <f t="shared" si="2"/>
        <v>0</v>
      </c>
      <c r="O11" s="44">
        <f>SUM(O9:O10)</f>
        <v>0</v>
      </c>
      <c r="P11" s="193">
        <f>SUM(P9:P10)</f>
        <v>0</v>
      </c>
    </row>
    <row r="12" spans="1:16" s="184" customFormat="1" hidden="1">
      <c r="A12" s="192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4" customFormat="1" hidden="1">
      <c r="A13" s="192"/>
      <c r="B13" s="54"/>
      <c r="C13" s="54"/>
      <c r="D13" s="54"/>
      <c r="E13" s="54"/>
      <c r="F13" s="54"/>
      <c r="G13" s="55"/>
      <c r="H13" s="55"/>
      <c r="I13" s="55"/>
      <c r="J13" s="55"/>
      <c r="K13" s="55"/>
      <c r="L13" s="55"/>
      <c r="M13" s="55"/>
      <c r="N13" s="55"/>
      <c r="O13" s="56"/>
      <c r="P13" s="57"/>
    </row>
    <row r="14" spans="1:16" ht="12" hidden="1" thickBot="1">
      <c r="B14" s="218" t="s">
        <v>20</v>
      </c>
      <c r="C14" s="33"/>
      <c r="D14" s="33"/>
      <c r="E14" s="33"/>
      <c r="F14" s="34"/>
      <c r="G14" s="34"/>
      <c r="H14" s="34"/>
      <c r="I14" s="34"/>
      <c r="J14" s="34"/>
      <c r="K14" s="34"/>
      <c r="L14" s="34"/>
      <c r="M14" s="34"/>
      <c r="N14" s="34"/>
      <c r="O14" s="35"/>
      <c r="P14" s="35"/>
    </row>
    <row r="15" spans="1:16" s="30" customFormat="1" hidden="1">
      <c r="A15" s="1"/>
      <c r="B15" s="219"/>
      <c r="C15" s="163"/>
      <c r="D15" s="164"/>
      <c r="E15" s="164"/>
      <c r="F15" s="165"/>
      <c r="G15" s="166"/>
      <c r="H15" s="167"/>
      <c r="I15" s="168"/>
      <c r="J15" s="167"/>
      <c r="K15" s="166"/>
      <c r="L15" s="169"/>
      <c r="M15" s="166"/>
      <c r="N15" s="167"/>
      <c r="O15" s="36">
        <f>SUM(C15:N15)</f>
        <v>0</v>
      </c>
      <c r="P15" s="191">
        <f t="shared" ref="P15:P36" si="3">(D15*$D$3)+(E15*$E$3)+(F15*$F$3)+(G15*$G$3)+(H15*$H$3)+(I15*$I$3)+(J15*$J$3)+(K15*$K$3)+(L15*$L$3)+(M15*$M$3)+(N15*$N$3)</f>
        <v>0</v>
      </c>
    </row>
    <row r="16" spans="1:16" s="185" customFormat="1" hidden="1">
      <c r="A16" s="184"/>
      <c r="B16" s="219"/>
      <c r="C16" s="170"/>
      <c r="D16" s="164"/>
      <c r="E16" s="164"/>
      <c r="F16" s="165"/>
      <c r="G16" s="166"/>
      <c r="H16" s="167"/>
      <c r="I16" s="168"/>
      <c r="J16" s="167"/>
      <c r="K16" s="166"/>
      <c r="L16" s="169"/>
      <c r="M16" s="166"/>
      <c r="N16" s="167"/>
      <c r="O16" s="180">
        <f t="shared" ref="O16:O27" si="4">SUM(F16:N16)</f>
        <v>0</v>
      </c>
      <c r="P16" s="191">
        <f t="shared" si="3"/>
        <v>0</v>
      </c>
    </row>
    <row r="17" spans="1:16" s="185" customFormat="1" hidden="1">
      <c r="A17" s="184"/>
      <c r="B17" s="219"/>
      <c r="C17" s="170"/>
      <c r="D17" s="164"/>
      <c r="E17" s="164"/>
      <c r="F17" s="165"/>
      <c r="G17" s="166"/>
      <c r="H17" s="167"/>
      <c r="I17" s="168"/>
      <c r="J17" s="167"/>
      <c r="K17" s="166"/>
      <c r="L17" s="169"/>
      <c r="M17" s="166"/>
      <c r="N17" s="167"/>
      <c r="O17" s="180">
        <f t="shared" si="4"/>
        <v>0</v>
      </c>
      <c r="P17" s="191">
        <f t="shared" si="3"/>
        <v>0</v>
      </c>
    </row>
    <row r="18" spans="1:16" s="185" customFormat="1" hidden="1">
      <c r="A18" s="184"/>
      <c r="B18" s="212"/>
      <c r="C18" s="51"/>
      <c r="D18" s="189"/>
      <c r="E18" s="189"/>
      <c r="F18" s="190"/>
      <c r="G18" s="176"/>
      <c r="H18" s="177"/>
      <c r="I18" s="178"/>
      <c r="J18" s="177"/>
      <c r="K18" s="176"/>
      <c r="L18" s="179"/>
      <c r="M18" s="176"/>
      <c r="N18" s="177"/>
      <c r="O18" s="180">
        <f t="shared" si="4"/>
        <v>0</v>
      </c>
      <c r="P18" s="191">
        <f t="shared" si="3"/>
        <v>0</v>
      </c>
    </row>
    <row r="19" spans="1:16" s="185" customFormat="1" hidden="1">
      <c r="A19" s="184"/>
      <c r="B19" s="212"/>
      <c r="C19" s="51"/>
      <c r="D19" s="189"/>
      <c r="E19" s="189"/>
      <c r="F19" s="190"/>
      <c r="G19" s="176"/>
      <c r="H19" s="177"/>
      <c r="I19" s="178"/>
      <c r="J19" s="177"/>
      <c r="K19" s="176"/>
      <c r="L19" s="179"/>
      <c r="M19" s="176"/>
      <c r="N19" s="177"/>
      <c r="O19" s="180">
        <f t="shared" si="4"/>
        <v>0</v>
      </c>
      <c r="P19" s="191">
        <f t="shared" si="3"/>
        <v>0</v>
      </c>
    </row>
    <row r="20" spans="1:16" s="185" customFormat="1" hidden="1">
      <c r="A20" s="184"/>
      <c r="B20" s="219"/>
      <c r="C20" s="170"/>
      <c r="D20" s="164"/>
      <c r="E20" s="164"/>
      <c r="F20" s="165"/>
      <c r="G20" s="166"/>
      <c r="H20" s="167"/>
      <c r="I20" s="168"/>
      <c r="J20" s="167"/>
      <c r="K20" s="166"/>
      <c r="L20" s="169"/>
      <c r="M20" s="166"/>
      <c r="N20" s="167"/>
      <c r="O20" s="180">
        <f t="shared" si="4"/>
        <v>0</v>
      </c>
      <c r="P20" s="191">
        <f t="shared" si="3"/>
        <v>0</v>
      </c>
    </row>
    <row r="21" spans="1:16" s="185" customFormat="1" hidden="1">
      <c r="A21" s="184"/>
      <c r="B21" s="219"/>
      <c r="C21" s="170"/>
      <c r="D21" s="164"/>
      <c r="E21" s="164"/>
      <c r="F21" s="165"/>
      <c r="G21" s="166"/>
      <c r="H21" s="167"/>
      <c r="I21" s="168"/>
      <c r="J21" s="167"/>
      <c r="K21" s="166"/>
      <c r="L21" s="169"/>
      <c r="M21" s="166"/>
      <c r="N21" s="167"/>
      <c r="O21" s="180">
        <f t="shared" si="4"/>
        <v>0</v>
      </c>
      <c r="P21" s="191">
        <f t="shared" si="3"/>
        <v>0</v>
      </c>
    </row>
    <row r="22" spans="1:16" s="185" customFormat="1" hidden="1">
      <c r="A22" s="184"/>
      <c r="B22" s="212"/>
      <c r="C22" s="51"/>
      <c r="D22" s="189"/>
      <c r="E22" s="189"/>
      <c r="F22" s="190"/>
      <c r="G22" s="176"/>
      <c r="H22" s="177"/>
      <c r="I22" s="178"/>
      <c r="J22" s="177"/>
      <c r="K22" s="176"/>
      <c r="L22" s="179"/>
      <c r="M22" s="176"/>
      <c r="N22" s="177"/>
      <c r="O22" s="180">
        <f t="shared" si="4"/>
        <v>0</v>
      </c>
      <c r="P22" s="191">
        <f t="shared" si="3"/>
        <v>0</v>
      </c>
    </row>
    <row r="23" spans="1:16" s="185" customFormat="1" hidden="1">
      <c r="A23" s="184"/>
      <c r="B23" s="212"/>
      <c r="C23" s="51"/>
      <c r="D23" s="189"/>
      <c r="E23" s="189"/>
      <c r="F23" s="190"/>
      <c r="G23" s="176"/>
      <c r="H23" s="177"/>
      <c r="I23" s="178"/>
      <c r="J23" s="177"/>
      <c r="K23" s="176"/>
      <c r="L23" s="179"/>
      <c r="M23" s="176"/>
      <c r="N23" s="177"/>
      <c r="O23" s="180">
        <f t="shared" si="4"/>
        <v>0</v>
      </c>
      <c r="P23" s="191">
        <f t="shared" si="3"/>
        <v>0</v>
      </c>
    </row>
    <row r="24" spans="1:16" s="185" customFormat="1" hidden="1">
      <c r="A24" s="184"/>
      <c r="B24" s="219"/>
      <c r="C24" s="170"/>
      <c r="D24" s="164"/>
      <c r="E24" s="164"/>
      <c r="F24" s="165"/>
      <c r="G24" s="166"/>
      <c r="H24" s="167"/>
      <c r="I24" s="168"/>
      <c r="J24" s="167"/>
      <c r="K24" s="166"/>
      <c r="L24" s="169"/>
      <c r="M24" s="166"/>
      <c r="N24" s="167"/>
      <c r="O24" s="180">
        <f t="shared" si="4"/>
        <v>0</v>
      </c>
      <c r="P24" s="191">
        <f t="shared" ref="P24:P27" si="5">(D24*$D$3)+(E24*$E$3)+(F24*$F$3)+(G24*$G$3)+(H24*$H$3)+(I24*$I$3)+(J24*$J$3)+(K24*$K$3)+(L24*$L$3)+(M24*$M$3)+(N24*$N$3)</f>
        <v>0</v>
      </c>
    </row>
    <row r="25" spans="1:16" s="185" customFormat="1" hidden="1">
      <c r="A25" s="184"/>
      <c r="B25" s="219"/>
      <c r="C25" s="170"/>
      <c r="D25" s="164"/>
      <c r="E25" s="164"/>
      <c r="F25" s="165"/>
      <c r="G25" s="166"/>
      <c r="H25" s="167"/>
      <c r="I25" s="168"/>
      <c r="J25" s="167"/>
      <c r="K25" s="166"/>
      <c r="L25" s="169"/>
      <c r="M25" s="166"/>
      <c r="N25" s="167"/>
      <c r="O25" s="180">
        <f t="shared" si="4"/>
        <v>0</v>
      </c>
      <c r="P25" s="191">
        <f t="shared" si="5"/>
        <v>0</v>
      </c>
    </row>
    <row r="26" spans="1:16" s="185" customFormat="1" hidden="1">
      <c r="A26" s="184"/>
      <c r="B26" s="212"/>
      <c r="C26" s="51"/>
      <c r="D26" s="189"/>
      <c r="E26" s="189"/>
      <c r="F26" s="190"/>
      <c r="G26" s="176"/>
      <c r="H26" s="177"/>
      <c r="I26" s="178"/>
      <c r="J26" s="177"/>
      <c r="K26" s="176"/>
      <c r="L26" s="179"/>
      <c r="M26" s="176"/>
      <c r="N26" s="177"/>
      <c r="O26" s="180">
        <f t="shared" si="4"/>
        <v>0</v>
      </c>
      <c r="P26" s="191">
        <f t="shared" si="5"/>
        <v>0</v>
      </c>
    </row>
    <row r="27" spans="1:16" s="185" customFormat="1" hidden="1">
      <c r="A27" s="184"/>
      <c r="B27" s="212"/>
      <c r="C27" s="51"/>
      <c r="D27" s="189"/>
      <c r="E27" s="189"/>
      <c r="F27" s="190"/>
      <c r="G27" s="176"/>
      <c r="H27" s="177"/>
      <c r="I27" s="178"/>
      <c r="J27" s="177"/>
      <c r="K27" s="176"/>
      <c r="L27" s="179"/>
      <c r="M27" s="176"/>
      <c r="N27" s="177"/>
      <c r="O27" s="180">
        <f t="shared" si="4"/>
        <v>0</v>
      </c>
      <c r="P27" s="191">
        <f t="shared" si="5"/>
        <v>0</v>
      </c>
    </row>
    <row r="28" spans="1:16" s="185" customFormat="1" hidden="1">
      <c r="A28" s="184"/>
      <c r="B28" s="219"/>
      <c r="C28" s="170"/>
      <c r="D28" s="164"/>
      <c r="E28" s="164"/>
      <c r="F28" s="165"/>
      <c r="G28" s="166"/>
      <c r="H28" s="167"/>
      <c r="I28" s="168"/>
      <c r="J28" s="167"/>
      <c r="K28" s="166"/>
      <c r="L28" s="169"/>
      <c r="M28" s="166"/>
      <c r="N28" s="167"/>
      <c r="O28" s="180">
        <f t="shared" ref="O28:O31" si="6">SUM(F28:N28)</f>
        <v>0</v>
      </c>
      <c r="P28" s="191">
        <f t="shared" ref="P28:P31" si="7">(D28*$D$3)+(E28*$E$3)+(F28*$F$3)+(G28*$G$3)+(H28*$H$3)+(I28*$I$3)+(J28*$J$3)+(K28*$K$3)+(L28*$L$3)+(M28*$M$3)+(N28*$N$3)</f>
        <v>0</v>
      </c>
    </row>
    <row r="29" spans="1:16" s="185" customFormat="1" hidden="1">
      <c r="A29" s="184"/>
      <c r="B29" s="219"/>
      <c r="C29" s="170"/>
      <c r="D29" s="164"/>
      <c r="E29" s="164"/>
      <c r="F29" s="165"/>
      <c r="G29" s="166"/>
      <c r="H29" s="167"/>
      <c r="I29" s="168"/>
      <c r="J29" s="167"/>
      <c r="K29" s="166"/>
      <c r="L29" s="169"/>
      <c r="M29" s="166"/>
      <c r="N29" s="167"/>
      <c r="O29" s="180">
        <f t="shared" si="6"/>
        <v>0</v>
      </c>
      <c r="P29" s="191">
        <f t="shared" si="7"/>
        <v>0</v>
      </c>
    </row>
    <row r="30" spans="1:16" s="185" customFormat="1" hidden="1">
      <c r="A30" s="184"/>
      <c r="B30" s="212"/>
      <c r="C30" s="51"/>
      <c r="D30" s="189"/>
      <c r="E30" s="189"/>
      <c r="F30" s="190"/>
      <c r="G30" s="176"/>
      <c r="H30" s="177"/>
      <c r="I30" s="178"/>
      <c r="J30" s="177"/>
      <c r="K30" s="176"/>
      <c r="L30" s="179"/>
      <c r="M30" s="176"/>
      <c r="N30" s="177"/>
      <c r="O30" s="180">
        <f t="shared" si="6"/>
        <v>0</v>
      </c>
      <c r="P30" s="191">
        <f t="shared" si="7"/>
        <v>0</v>
      </c>
    </row>
    <row r="31" spans="1:16" s="185" customFormat="1" hidden="1">
      <c r="A31" s="184"/>
      <c r="B31" s="212"/>
      <c r="C31" s="51"/>
      <c r="D31" s="189"/>
      <c r="E31" s="189"/>
      <c r="F31" s="190"/>
      <c r="G31" s="176"/>
      <c r="H31" s="177"/>
      <c r="I31" s="178"/>
      <c r="J31" s="177"/>
      <c r="K31" s="176"/>
      <c r="L31" s="179"/>
      <c r="M31" s="176"/>
      <c r="N31" s="177"/>
      <c r="O31" s="180">
        <f t="shared" si="6"/>
        <v>0</v>
      </c>
      <c r="P31" s="191">
        <f t="shared" si="7"/>
        <v>0</v>
      </c>
    </row>
    <row r="32" spans="1:16" s="185" customFormat="1" hidden="1">
      <c r="A32" s="184"/>
      <c r="B32" s="219"/>
      <c r="C32" s="170"/>
      <c r="D32" s="164"/>
      <c r="E32" s="164"/>
      <c r="F32" s="165"/>
      <c r="G32" s="166"/>
      <c r="H32" s="167"/>
      <c r="I32" s="168"/>
      <c r="J32" s="167"/>
      <c r="K32" s="166"/>
      <c r="L32" s="169"/>
      <c r="M32" s="166"/>
      <c r="N32" s="167"/>
      <c r="O32" s="180">
        <f t="shared" ref="O32:O35" si="8">SUM(F32:N32)</f>
        <v>0</v>
      </c>
      <c r="P32" s="191">
        <f t="shared" ref="P32:P35" si="9">(D32*$D$3)+(E32*$E$3)+(F32*$F$3)+(G32*$G$3)+(H32*$H$3)+(I32*$I$3)+(J32*$J$3)+(K32*$K$3)+(L32*$L$3)+(M32*$M$3)+(N32*$N$3)</f>
        <v>0</v>
      </c>
    </row>
    <row r="33" spans="1:16" s="185" customFormat="1" hidden="1">
      <c r="A33" s="184"/>
      <c r="B33" s="219"/>
      <c r="C33" s="170"/>
      <c r="D33" s="164"/>
      <c r="E33" s="164"/>
      <c r="F33" s="165"/>
      <c r="G33" s="166"/>
      <c r="H33" s="167"/>
      <c r="I33" s="168"/>
      <c r="J33" s="167"/>
      <c r="K33" s="166"/>
      <c r="L33" s="169"/>
      <c r="M33" s="166"/>
      <c r="N33" s="167"/>
      <c r="O33" s="180">
        <f t="shared" si="8"/>
        <v>0</v>
      </c>
      <c r="P33" s="191">
        <f t="shared" si="9"/>
        <v>0</v>
      </c>
    </row>
    <row r="34" spans="1:16" s="185" customFormat="1" hidden="1">
      <c r="A34" s="184"/>
      <c r="B34" s="212"/>
      <c r="C34" s="51"/>
      <c r="D34" s="189"/>
      <c r="E34" s="189"/>
      <c r="F34" s="190"/>
      <c r="G34" s="176"/>
      <c r="H34" s="177"/>
      <c r="I34" s="178"/>
      <c r="J34" s="177"/>
      <c r="K34" s="176"/>
      <c r="L34" s="179"/>
      <c r="M34" s="176"/>
      <c r="N34" s="177"/>
      <c r="O34" s="180">
        <f t="shared" si="8"/>
        <v>0</v>
      </c>
      <c r="P34" s="191">
        <f t="shared" si="9"/>
        <v>0</v>
      </c>
    </row>
    <row r="35" spans="1:16" s="185" customFormat="1" hidden="1">
      <c r="A35" s="184"/>
      <c r="B35" s="212"/>
      <c r="C35" s="51"/>
      <c r="D35" s="189"/>
      <c r="E35" s="189"/>
      <c r="F35" s="190"/>
      <c r="G35" s="176"/>
      <c r="H35" s="177"/>
      <c r="I35" s="178"/>
      <c r="J35" s="177"/>
      <c r="K35" s="176"/>
      <c r="L35" s="179"/>
      <c r="M35" s="176"/>
      <c r="N35" s="177"/>
      <c r="O35" s="180">
        <f t="shared" si="8"/>
        <v>0</v>
      </c>
      <c r="P35" s="191">
        <f t="shared" si="9"/>
        <v>0</v>
      </c>
    </row>
    <row r="36" spans="1:16" s="30" customFormat="1" hidden="1">
      <c r="A36" s="1"/>
      <c r="B36" s="220"/>
      <c r="C36" s="157"/>
      <c r="D36" s="151"/>
      <c r="E36" s="151"/>
      <c r="F36" s="152"/>
      <c r="G36" s="153"/>
      <c r="H36" s="154"/>
      <c r="I36" s="155"/>
      <c r="J36" s="154"/>
      <c r="K36" s="153"/>
      <c r="L36" s="156"/>
      <c r="M36" s="153"/>
      <c r="N36" s="154"/>
      <c r="O36" s="36">
        <f>SUM(F36:N36)</f>
        <v>0</v>
      </c>
      <c r="P36" s="191">
        <f t="shared" si="3"/>
        <v>0</v>
      </c>
    </row>
    <row r="37" spans="1:16" ht="12" hidden="1" thickBot="1">
      <c r="A37" s="38"/>
      <c r="B37" s="193" t="s">
        <v>21</v>
      </c>
      <c r="C37" s="39">
        <f t="shared" ref="C37:P37" si="10">SUM(C15:C36)</f>
        <v>0</v>
      </c>
      <c r="D37" s="39">
        <f t="shared" si="10"/>
        <v>0</v>
      </c>
      <c r="E37" s="39">
        <f t="shared" si="10"/>
        <v>0</v>
      </c>
      <c r="F37" s="39">
        <f t="shared" si="10"/>
        <v>0</v>
      </c>
      <c r="G37" s="39">
        <f t="shared" si="10"/>
        <v>0</v>
      </c>
      <c r="H37" s="39">
        <f t="shared" si="10"/>
        <v>0</v>
      </c>
      <c r="I37" s="39">
        <f t="shared" si="10"/>
        <v>0</v>
      </c>
      <c r="J37" s="39">
        <f t="shared" si="10"/>
        <v>0</v>
      </c>
      <c r="K37" s="39">
        <f t="shared" si="10"/>
        <v>0</v>
      </c>
      <c r="L37" s="39">
        <f t="shared" si="10"/>
        <v>0</v>
      </c>
      <c r="M37" s="39">
        <f t="shared" si="10"/>
        <v>0</v>
      </c>
      <c r="N37" s="39">
        <f t="shared" si="10"/>
        <v>0</v>
      </c>
      <c r="O37" s="106">
        <f t="shared" si="10"/>
        <v>0</v>
      </c>
      <c r="P37" s="39">
        <f t="shared" si="10"/>
        <v>0</v>
      </c>
    </row>
    <row r="38" spans="1:16" hidden="1">
      <c r="B38" s="185"/>
      <c r="C38" s="38"/>
      <c r="D38" s="38"/>
      <c r="E38" s="38"/>
      <c r="F38" s="40"/>
      <c r="G38" s="40"/>
      <c r="H38" s="40"/>
      <c r="I38" s="40"/>
      <c r="J38" s="40"/>
      <c r="K38" s="40"/>
      <c r="L38" s="40"/>
      <c r="M38" s="40"/>
      <c r="N38" s="40"/>
      <c r="O38" s="38"/>
      <c r="P38" s="38"/>
    </row>
    <row r="39" spans="1:16">
      <c r="B39" s="217"/>
      <c r="C39" s="13"/>
      <c r="D39" s="13"/>
      <c r="E39" s="13"/>
      <c r="F39" s="31"/>
      <c r="G39" s="31"/>
      <c r="H39" s="31"/>
      <c r="I39" s="31"/>
      <c r="J39" s="31"/>
      <c r="K39" s="31"/>
      <c r="L39" s="31"/>
      <c r="M39" s="31"/>
      <c r="N39" s="31"/>
      <c r="O39" s="13"/>
      <c r="P39" s="13"/>
    </row>
    <row r="40" spans="1:16" ht="12" thickBot="1">
      <c r="B40" s="218" t="s">
        <v>22</v>
      </c>
      <c r="C40" s="33"/>
      <c r="D40" s="33"/>
      <c r="E40" s="33"/>
      <c r="F40" s="34"/>
      <c r="G40" s="34"/>
      <c r="H40" s="34"/>
      <c r="I40" s="34"/>
      <c r="J40" s="34"/>
      <c r="K40" s="34"/>
      <c r="L40" s="34"/>
      <c r="M40" s="34"/>
      <c r="N40" s="34"/>
      <c r="O40" s="35"/>
      <c r="P40" s="35"/>
    </row>
    <row r="41" spans="1:16" s="185" customFormat="1" ht="11.25" customHeight="1">
      <c r="A41" s="126"/>
      <c r="B41" s="221" t="s">
        <v>91</v>
      </c>
      <c r="C41" s="64"/>
      <c r="D41" s="189"/>
      <c r="E41" s="189"/>
      <c r="F41" s="190"/>
      <c r="G41" s="122">
        <v>67</v>
      </c>
      <c r="H41" s="123"/>
      <c r="I41" s="122"/>
      <c r="J41" s="127"/>
      <c r="K41" s="122"/>
      <c r="L41" s="123"/>
      <c r="M41" s="122"/>
      <c r="N41" s="123"/>
      <c r="O41" s="116">
        <f>SUM(F41:N41)+(E41*18)+(D41*9)</f>
        <v>67</v>
      </c>
      <c r="P41" s="191">
        <f t="shared" ref="P41:P45" si="11">(D41*$D$3)+(E41*$E$3)+(F41*$F$3)+(G41*$G$3)+(H41*$H$3)+(I41*$I$3)+(J41*$J$3)+(K41*$K$3)+(L41*$L$3)+(M41*$M$3)+(N41*$N$3)</f>
        <v>16.75</v>
      </c>
    </row>
    <row r="42" spans="1:16" s="185" customFormat="1" ht="11.25" customHeight="1">
      <c r="A42" s="126"/>
      <c r="B42" s="222" t="s">
        <v>92</v>
      </c>
      <c r="C42" s="64"/>
      <c r="D42" s="189"/>
      <c r="E42" s="189">
        <v>1</v>
      </c>
      <c r="F42" s="190"/>
      <c r="G42" s="122"/>
      <c r="H42" s="123"/>
      <c r="I42" s="122"/>
      <c r="J42" s="127"/>
      <c r="K42" s="122"/>
      <c r="L42" s="123"/>
      <c r="M42" s="122"/>
      <c r="N42" s="123"/>
      <c r="O42" s="180">
        <f>SUM(F42:N42)+(E42*18)</f>
        <v>18</v>
      </c>
      <c r="P42" s="191">
        <f t="shared" ref="P42:P44" si="12">(D42*$D$3)+(E42*$E$3)+(F42*$F$3)+(G42*$G$3)+(H42*$H$3)+(I42*$I$3)+(J42*$J$3)+(K42*$K$3)+(L42*$L$3)+(M42*$M$3)+(N42*$N$3)</f>
        <v>72</v>
      </c>
    </row>
    <row r="43" spans="1:16" s="185" customFormat="1" ht="11.25" customHeight="1">
      <c r="A43" s="126"/>
      <c r="B43" s="222" t="s">
        <v>93</v>
      </c>
      <c r="C43" s="64"/>
      <c r="D43" s="189"/>
      <c r="E43" s="189"/>
      <c r="F43" s="190"/>
      <c r="G43" s="122">
        <v>3</v>
      </c>
      <c r="H43" s="123"/>
      <c r="I43" s="122"/>
      <c r="J43" s="127"/>
      <c r="K43" s="122"/>
      <c r="L43" s="123"/>
      <c r="M43" s="122"/>
      <c r="N43" s="123">
        <v>21</v>
      </c>
      <c r="O43" s="180">
        <f t="shared" ref="O43:O44" si="13">SUM(F43:N43)</f>
        <v>24</v>
      </c>
      <c r="P43" s="191">
        <f t="shared" si="12"/>
        <v>42.75</v>
      </c>
    </row>
    <row r="44" spans="1:16" s="185" customFormat="1" ht="11.25" customHeight="1">
      <c r="A44" s="126"/>
      <c r="B44" s="221"/>
      <c r="C44" s="64"/>
      <c r="D44" s="189"/>
      <c r="E44" s="189"/>
      <c r="F44" s="190"/>
      <c r="G44" s="122"/>
      <c r="H44" s="123"/>
      <c r="I44" s="122"/>
      <c r="J44" s="127"/>
      <c r="K44" s="122"/>
      <c r="L44" s="123"/>
      <c r="M44" s="122"/>
      <c r="N44" s="123"/>
      <c r="O44" s="180">
        <f t="shared" si="13"/>
        <v>0</v>
      </c>
      <c r="P44" s="191">
        <f t="shared" si="12"/>
        <v>0</v>
      </c>
    </row>
    <row r="45" spans="1:16" s="185" customFormat="1" ht="11.25" customHeight="1">
      <c r="A45" s="126"/>
      <c r="B45" s="222"/>
      <c r="C45" s="64"/>
      <c r="D45" s="189"/>
      <c r="E45" s="189"/>
      <c r="F45" s="190"/>
      <c r="G45" s="122"/>
      <c r="H45" s="123"/>
      <c r="I45" s="122"/>
      <c r="J45" s="127"/>
      <c r="K45" s="122"/>
      <c r="L45" s="123"/>
      <c r="M45" s="122"/>
      <c r="N45" s="123"/>
      <c r="O45" s="180">
        <f t="shared" ref="O45" si="14">SUM(F45:N45)</f>
        <v>0</v>
      </c>
      <c r="P45" s="191">
        <f t="shared" si="11"/>
        <v>0</v>
      </c>
    </row>
    <row r="46" spans="1:16" ht="12" thickBot="1">
      <c r="A46" s="38"/>
      <c r="B46" s="193"/>
      <c r="C46" s="43">
        <f t="shared" ref="C46:P46" si="15">SUM(C41:C45)</f>
        <v>0</v>
      </c>
      <c r="D46" s="43">
        <f t="shared" si="15"/>
        <v>0</v>
      </c>
      <c r="E46" s="43">
        <f t="shared" si="15"/>
        <v>1</v>
      </c>
      <c r="F46" s="43">
        <f t="shared" si="15"/>
        <v>0</v>
      </c>
      <c r="G46" s="43">
        <f t="shared" si="15"/>
        <v>70</v>
      </c>
      <c r="H46" s="43">
        <f t="shared" si="15"/>
        <v>0</v>
      </c>
      <c r="I46" s="43">
        <f t="shared" si="15"/>
        <v>0</v>
      </c>
      <c r="J46" s="43">
        <f t="shared" si="15"/>
        <v>0</v>
      </c>
      <c r="K46" s="43">
        <f t="shared" si="15"/>
        <v>0</v>
      </c>
      <c r="L46" s="43">
        <f t="shared" si="15"/>
        <v>0</v>
      </c>
      <c r="M46" s="43">
        <f t="shared" si="15"/>
        <v>0</v>
      </c>
      <c r="N46" s="43">
        <f t="shared" si="15"/>
        <v>21</v>
      </c>
      <c r="O46" s="44">
        <f t="shared" si="15"/>
        <v>109</v>
      </c>
      <c r="P46" s="45">
        <f t="shared" si="15"/>
        <v>131.5</v>
      </c>
    </row>
    <row r="47" spans="1:16">
      <c r="G47" s="42"/>
    </row>
    <row r="48" spans="1:16">
      <c r="G48" s="42"/>
    </row>
    <row r="49" spans="1:16" ht="12" thickBot="1">
      <c r="B49" s="218" t="s">
        <v>52</v>
      </c>
      <c r="C49" s="33"/>
      <c r="D49" s="33"/>
      <c r="E49" s="33"/>
      <c r="F49" s="34"/>
      <c r="G49" s="34"/>
      <c r="H49" s="34"/>
      <c r="I49" s="34"/>
      <c r="J49" s="34"/>
      <c r="K49" s="34"/>
      <c r="L49" s="34"/>
      <c r="M49" s="34"/>
      <c r="N49" s="34"/>
      <c r="O49" s="35"/>
      <c r="P49" s="35"/>
    </row>
    <row r="50" spans="1:16" s="30" customFormat="1">
      <c r="A50" s="126"/>
      <c r="B50" s="222" t="s">
        <v>98</v>
      </c>
      <c r="C50" s="64"/>
      <c r="D50" s="52"/>
      <c r="E50" s="52"/>
      <c r="F50" s="53"/>
      <c r="G50" s="122"/>
      <c r="H50" s="123"/>
      <c r="I50" s="122"/>
      <c r="J50" s="127"/>
      <c r="K50" s="122"/>
      <c r="L50" s="123">
        <v>7</v>
      </c>
      <c r="M50" s="122"/>
      <c r="N50" s="123"/>
      <c r="O50" s="116">
        <f>SUM(F50:N50)+(E50*18)+(D50*9)</f>
        <v>7</v>
      </c>
      <c r="P50" s="191">
        <f t="shared" ref="P50:P53" si="16">(D50*$D$3)+(E50*$E$3)+(F50*$F$3)+(G50*$G$3)+(H50*$H$3)+(I50*$I$3)+(J50*$J$3)+(K50*$K$3)+(L50*$L$3)+(M50*$M$3)+(N50*$N$3)</f>
        <v>7</v>
      </c>
    </row>
    <row r="51" spans="1:16" s="185" customFormat="1">
      <c r="A51" s="126"/>
      <c r="B51" s="222" t="s">
        <v>99</v>
      </c>
      <c r="C51" s="64"/>
      <c r="D51" s="189"/>
      <c r="E51" s="189"/>
      <c r="F51" s="190"/>
      <c r="G51" s="122"/>
      <c r="H51" s="123"/>
      <c r="I51" s="122"/>
      <c r="J51" s="127"/>
      <c r="K51" s="122">
        <v>1</v>
      </c>
      <c r="L51" s="123"/>
      <c r="M51" s="122"/>
      <c r="N51" s="123">
        <v>2</v>
      </c>
      <c r="O51" s="124">
        <f t="shared" ref="O51:O53" si="17">SUM(F51:N51)</f>
        <v>3</v>
      </c>
      <c r="P51" s="191">
        <f t="shared" si="16"/>
        <v>5</v>
      </c>
    </row>
    <row r="52" spans="1:16" s="185" customFormat="1">
      <c r="A52" s="126"/>
      <c r="B52" s="222" t="s">
        <v>100</v>
      </c>
      <c r="C52" s="64"/>
      <c r="D52" s="189"/>
      <c r="E52" s="189"/>
      <c r="F52" s="190"/>
      <c r="G52" s="122">
        <v>3</v>
      </c>
      <c r="H52" s="123"/>
      <c r="I52" s="122"/>
      <c r="J52" s="127"/>
      <c r="K52" s="122"/>
      <c r="L52" s="123"/>
      <c r="M52" s="122"/>
      <c r="N52" s="123"/>
      <c r="O52" s="124">
        <f t="shared" ref="O52" si="18">SUM(F52:N52)</f>
        <v>3</v>
      </c>
      <c r="P52" s="191">
        <f t="shared" si="16"/>
        <v>0.75</v>
      </c>
    </row>
    <row r="53" spans="1:16" s="185" customFormat="1" ht="11.25" customHeight="1">
      <c r="A53" s="126"/>
      <c r="B53" s="222" t="s">
        <v>101</v>
      </c>
      <c r="C53" s="64"/>
      <c r="D53" s="189"/>
      <c r="E53" s="189"/>
      <c r="F53" s="190">
        <v>7</v>
      </c>
      <c r="G53" s="122"/>
      <c r="H53" s="127"/>
      <c r="I53" s="122"/>
      <c r="J53" s="127"/>
      <c r="K53" s="122"/>
      <c r="L53" s="123"/>
      <c r="M53" s="122"/>
      <c r="N53" s="123"/>
      <c r="O53" s="180">
        <f t="shared" si="17"/>
        <v>7</v>
      </c>
      <c r="P53" s="191">
        <f t="shared" si="16"/>
        <v>0.70000000000000007</v>
      </c>
    </row>
    <row r="54" spans="1:16" ht="12" thickBot="1">
      <c r="A54" s="38"/>
      <c r="B54" s="193" t="s">
        <v>21</v>
      </c>
      <c r="C54" s="39">
        <f t="shared" ref="C54:P54" si="19">SUM(C50:C53)</f>
        <v>0</v>
      </c>
      <c r="D54" s="39">
        <f t="shared" si="19"/>
        <v>0</v>
      </c>
      <c r="E54" s="39">
        <f t="shared" si="19"/>
        <v>0</v>
      </c>
      <c r="F54" s="39">
        <f t="shared" si="19"/>
        <v>7</v>
      </c>
      <c r="G54" s="43">
        <f t="shared" si="19"/>
        <v>3</v>
      </c>
      <c r="H54" s="43">
        <f t="shared" si="19"/>
        <v>0</v>
      </c>
      <c r="I54" s="43">
        <f t="shared" si="19"/>
        <v>0</v>
      </c>
      <c r="J54" s="43">
        <f t="shared" si="19"/>
        <v>0</v>
      </c>
      <c r="K54" s="43">
        <f t="shared" si="19"/>
        <v>1</v>
      </c>
      <c r="L54" s="43">
        <f t="shared" si="19"/>
        <v>7</v>
      </c>
      <c r="M54" s="43">
        <f t="shared" si="19"/>
        <v>0</v>
      </c>
      <c r="N54" s="43">
        <f t="shared" si="19"/>
        <v>2</v>
      </c>
      <c r="O54" s="44">
        <f t="shared" si="19"/>
        <v>20</v>
      </c>
      <c r="P54" s="45">
        <f t="shared" si="19"/>
        <v>13.45</v>
      </c>
    </row>
    <row r="55" spans="1:16">
      <c r="A55" s="38"/>
      <c r="B55" s="54"/>
      <c r="C55" s="54"/>
      <c r="D55" s="54"/>
      <c r="E55" s="54"/>
      <c r="F55" s="54"/>
      <c r="G55" s="55"/>
      <c r="H55" s="55"/>
      <c r="I55" s="55"/>
      <c r="J55" s="55"/>
      <c r="K55" s="55"/>
      <c r="L55" s="55"/>
      <c r="M55" s="55"/>
      <c r="N55" s="55"/>
      <c r="O55" s="56"/>
      <c r="P55" s="57"/>
    </row>
    <row r="56" spans="1:16" hidden="1">
      <c r="A56" s="38"/>
      <c r="B56" s="54"/>
      <c r="C56" s="54"/>
      <c r="D56" s="54"/>
      <c r="E56" s="54"/>
      <c r="F56" s="54"/>
      <c r="G56" s="55"/>
      <c r="H56" s="55"/>
      <c r="I56" s="55"/>
      <c r="J56" s="55"/>
      <c r="K56" s="55"/>
      <c r="L56" s="55"/>
      <c r="M56" s="55"/>
      <c r="N56" s="55"/>
      <c r="O56" s="56"/>
      <c r="P56" s="57"/>
    </row>
    <row r="57" spans="1:16" ht="12" hidden="1" thickBot="1">
      <c r="B57" s="218" t="s">
        <v>86</v>
      </c>
      <c r="C57" s="173"/>
      <c r="D57" s="33"/>
      <c r="E57" s="33"/>
      <c r="F57" s="34"/>
      <c r="G57" s="34"/>
      <c r="H57" s="34"/>
      <c r="I57" s="34"/>
      <c r="J57" s="34"/>
      <c r="K57" s="34"/>
      <c r="L57" s="34"/>
      <c r="M57" s="34"/>
      <c r="N57" s="34"/>
      <c r="O57" s="35"/>
      <c r="P57" s="35"/>
    </row>
    <row r="58" spans="1:16" s="172" customFormat="1" hidden="1">
      <c r="A58" s="171"/>
      <c r="B58" s="212" t="s">
        <v>76</v>
      </c>
      <c r="C58" s="174"/>
      <c r="D58" s="174"/>
      <c r="E58" s="174"/>
      <c r="F58" s="175"/>
      <c r="G58" s="176"/>
      <c r="H58" s="177"/>
      <c r="I58" s="178"/>
      <c r="J58" s="177"/>
      <c r="K58" s="176"/>
      <c r="L58" s="179"/>
      <c r="M58" s="176"/>
      <c r="N58" s="177"/>
      <c r="O58" s="180">
        <f>SUM(F58:N58)</f>
        <v>0</v>
      </c>
      <c r="P58" s="191">
        <f t="shared" ref="P58:P59" si="20">(D58*$D$3)+(E58*$E$3)+(F58*$F$3)+(G58*$G$3)+(H58*$H$3)+(I58*$I$3)+(J58*$J$3)+(K58*$K$3)+(L58*$L$3)+(M58*$M$3)+(N58*$N$3)</f>
        <v>0</v>
      </c>
    </row>
    <row r="59" spans="1:16" s="30" customFormat="1" hidden="1">
      <c r="A59" s="1"/>
      <c r="B59" s="212"/>
      <c r="C59" s="64"/>
      <c r="D59" s="174"/>
      <c r="E59" s="174"/>
      <c r="F59" s="175"/>
      <c r="G59" s="176"/>
      <c r="H59" s="177"/>
      <c r="I59" s="178"/>
      <c r="J59" s="177"/>
      <c r="K59" s="176"/>
      <c r="L59" s="62"/>
      <c r="M59" s="59"/>
      <c r="N59" s="60"/>
      <c r="O59" s="36">
        <f>SUM(F59:N59)</f>
        <v>0</v>
      </c>
      <c r="P59" s="191">
        <f t="shared" si="20"/>
        <v>0</v>
      </c>
    </row>
    <row r="60" spans="1:16" ht="12" hidden="1" thickBot="1">
      <c r="A60" s="38"/>
      <c r="B60" s="193" t="s">
        <v>21</v>
      </c>
      <c r="C60" s="39">
        <f t="shared" ref="C60:D60" si="21">SUM(C59:C59)</f>
        <v>0</v>
      </c>
      <c r="D60" s="39">
        <f t="shared" si="21"/>
        <v>0</v>
      </c>
      <c r="E60" s="44">
        <f t="shared" ref="E60:N60" si="22">SUM(E58:E59)</f>
        <v>0</v>
      </c>
      <c r="F60" s="44">
        <f t="shared" si="22"/>
        <v>0</v>
      </c>
      <c r="G60" s="44">
        <f t="shared" si="22"/>
        <v>0</v>
      </c>
      <c r="H60" s="44">
        <f t="shared" si="22"/>
        <v>0</v>
      </c>
      <c r="I60" s="44">
        <f t="shared" si="22"/>
        <v>0</v>
      </c>
      <c r="J60" s="44">
        <f t="shared" si="22"/>
        <v>0</v>
      </c>
      <c r="K60" s="44">
        <f t="shared" si="22"/>
        <v>0</v>
      </c>
      <c r="L60" s="44">
        <f t="shared" si="22"/>
        <v>0</v>
      </c>
      <c r="M60" s="44">
        <f t="shared" si="22"/>
        <v>0</v>
      </c>
      <c r="N60" s="44">
        <f t="shared" si="22"/>
        <v>0</v>
      </c>
      <c r="O60" s="44">
        <f>SUM(O58:O59)</f>
        <v>0</v>
      </c>
      <c r="P60" s="45">
        <f>SUM(P58:P59)</f>
        <v>0</v>
      </c>
    </row>
    <row r="61" spans="1:16" hidden="1">
      <c r="A61" s="38"/>
      <c r="B61" s="54"/>
      <c r="C61" s="54"/>
      <c r="D61" s="54"/>
      <c r="E61" s="54"/>
      <c r="F61" s="54"/>
      <c r="G61" s="55"/>
      <c r="H61" s="55"/>
      <c r="I61" s="55"/>
      <c r="J61" s="55"/>
      <c r="K61" s="55"/>
      <c r="L61" s="55"/>
      <c r="M61" s="55"/>
      <c r="N61" s="55"/>
      <c r="O61" s="56"/>
      <c r="P61" s="57"/>
    </row>
    <row r="62" spans="1:16" s="184" customFormat="1">
      <c r="B62" s="223"/>
      <c r="G62" s="42"/>
    </row>
    <row r="63" spans="1:16" s="184" customFormat="1" ht="12" thickBot="1">
      <c r="B63" s="218" t="s">
        <v>54</v>
      </c>
      <c r="C63" s="186"/>
      <c r="D63" s="186"/>
      <c r="E63" s="186"/>
      <c r="F63" s="187"/>
      <c r="G63" s="187"/>
      <c r="H63" s="187"/>
      <c r="I63" s="187"/>
      <c r="J63" s="187"/>
      <c r="K63" s="187"/>
      <c r="L63" s="187"/>
      <c r="M63" s="187"/>
      <c r="N63" s="187"/>
      <c r="O63" s="188"/>
      <c r="P63" s="188"/>
    </row>
    <row r="64" spans="1:16" s="185" customFormat="1">
      <c r="A64" s="126"/>
      <c r="B64" s="222" t="s">
        <v>97</v>
      </c>
      <c r="C64" s="64"/>
      <c r="D64" s="189"/>
      <c r="E64" s="189"/>
      <c r="F64" s="190">
        <v>536</v>
      </c>
      <c r="G64" s="122"/>
      <c r="H64" s="123"/>
      <c r="I64" s="122"/>
      <c r="J64" s="127"/>
      <c r="K64" s="122"/>
      <c r="L64" s="123"/>
      <c r="M64" s="122"/>
      <c r="N64" s="128"/>
      <c r="O64" s="124">
        <f t="shared" ref="O64:O65" si="23">SUM(F64:N64)</f>
        <v>536</v>
      </c>
      <c r="P64" s="191">
        <f t="shared" ref="P64:P65" si="24">(D64*$D$3)+(E64*$E$3)+(F64*$F$3)+(G64*$G$3)+(H64*$H$3)+(I64*$I$3)+(J64*$J$3)+(K64*$K$3)+(L64*$L$3)+(M64*$M$3)+(N64*$N$3)</f>
        <v>53.6</v>
      </c>
    </row>
    <row r="65" spans="1:16" s="185" customFormat="1" ht="12.75" customHeight="1">
      <c r="A65" s="126"/>
      <c r="B65" s="221"/>
      <c r="C65" s="64"/>
      <c r="D65" s="189"/>
      <c r="E65" s="189"/>
      <c r="F65" s="190"/>
      <c r="G65" s="131"/>
      <c r="H65" s="132"/>
      <c r="I65" s="129"/>
      <c r="J65" s="184"/>
      <c r="K65" s="129"/>
      <c r="L65" s="107"/>
      <c r="M65" s="129"/>
      <c r="N65" s="184"/>
      <c r="O65" s="125">
        <f t="shared" si="23"/>
        <v>0</v>
      </c>
      <c r="P65" s="191">
        <f t="shared" si="24"/>
        <v>0</v>
      </c>
    </row>
    <row r="66" spans="1:16" s="184" customFormat="1" ht="12" thickBot="1">
      <c r="A66" s="192"/>
      <c r="B66" s="193" t="s">
        <v>21</v>
      </c>
      <c r="C66" s="193">
        <f t="shared" ref="C66:P66" si="25">SUM(C64:C65)</f>
        <v>0</v>
      </c>
      <c r="D66" s="193">
        <f t="shared" si="25"/>
        <v>0</v>
      </c>
      <c r="E66" s="193">
        <f t="shared" si="25"/>
        <v>0</v>
      </c>
      <c r="F66" s="193">
        <f t="shared" si="25"/>
        <v>536</v>
      </c>
      <c r="G66" s="130">
        <f t="shared" si="25"/>
        <v>0</v>
      </c>
      <c r="H66" s="130">
        <f t="shared" si="25"/>
        <v>0</v>
      </c>
      <c r="I66" s="43">
        <f t="shared" si="25"/>
        <v>0</v>
      </c>
      <c r="J66" s="43">
        <f t="shared" si="25"/>
        <v>0</v>
      </c>
      <c r="K66" s="43">
        <f t="shared" si="25"/>
        <v>0</v>
      </c>
      <c r="L66" s="43">
        <f t="shared" si="25"/>
        <v>0</v>
      </c>
      <c r="M66" s="43">
        <f t="shared" si="25"/>
        <v>0</v>
      </c>
      <c r="N66" s="43">
        <f t="shared" si="25"/>
        <v>0</v>
      </c>
      <c r="O66" s="44">
        <f t="shared" si="25"/>
        <v>536</v>
      </c>
      <c r="P66" s="45">
        <f t="shared" si="25"/>
        <v>53.6</v>
      </c>
    </row>
    <row r="67" spans="1:16" s="184" customFormat="1">
      <c r="A67" s="192"/>
      <c r="B67" s="54"/>
      <c r="C67" s="54"/>
      <c r="D67" s="54"/>
      <c r="E67" s="54"/>
      <c r="F67" s="54"/>
      <c r="G67" s="55"/>
      <c r="H67" s="55"/>
      <c r="I67" s="55"/>
      <c r="J67" s="55"/>
      <c r="K67" s="55"/>
      <c r="L67" s="55"/>
      <c r="M67" s="55"/>
      <c r="N67" s="55"/>
      <c r="O67" s="56"/>
      <c r="P67" s="57"/>
    </row>
    <row r="68" spans="1:16">
      <c r="A68" s="38"/>
      <c r="B68" s="54"/>
      <c r="C68" s="54"/>
      <c r="D68" s="54"/>
      <c r="E68" s="54"/>
      <c r="F68" s="54"/>
      <c r="G68" s="55"/>
      <c r="H68" s="55"/>
      <c r="I68" s="55"/>
      <c r="J68" s="55"/>
      <c r="K68" s="55"/>
      <c r="L68" s="55"/>
      <c r="M68" s="55"/>
      <c r="N68" s="55"/>
      <c r="O68" s="56"/>
      <c r="P68" s="57"/>
    </row>
    <row r="69" spans="1:16" ht="12" thickBot="1">
      <c r="B69" s="218" t="s">
        <v>44</v>
      </c>
      <c r="C69" s="33"/>
      <c r="D69" s="33"/>
      <c r="E69" s="33"/>
      <c r="F69" s="34"/>
      <c r="G69" s="34"/>
      <c r="H69" s="34"/>
      <c r="I69" s="34"/>
      <c r="J69" s="34"/>
      <c r="K69" s="34"/>
      <c r="L69" s="34"/>
      <c r="M69" s="34"/>
      <c r="N69" s="34"/>
      <c r="O69" s="35"/>
      <c r="P69" s="35"/>
    </row>
    <row r="70" spans="1:16" s="30" customFormat="1" ht="11.25" customHeight="1">
      <c r="A70" s="1"/>
      <c r="B70" s="212" t="s">
        <v>76</v>
      </c>
      <c r="C70" s="51"/>
      <c r="D70" s="189"/>
      <c r="E70" s="189"/>
      <c r="F70" s="190">
        <v>63</v>
      </c>
      <c r="G70" s="176"/>
      <c r="H70" s="177"/>
      <c r="I70" s="178"/>
      <c r="J70" s="177"/>
      <c r="K70" s="176"/>
      <c r="L70" s="179">
        <v>9</v>
      </c>
      <c r="M70" s="176"/>
      <c r="N70" s="177"/>
      <c r="O70" s="116">
        <f>SUM(F70:N70)+(E70*18)+(D70*9)</f>
        <v>72</v>
      </c>
      <c r="P70" s="191">
        <f t="shared" ref="P70" si="26">(D70*$D$3)+(E70*$E$3)+(F70*$F$3)+(G70*$G$3)+(H70*$H$3)+(I70*$I$3)+(J70*$J$3)+(K70*$K$3)+(L70*$L$3)+(M70*$M$3)+(N70*$N$3)</f>
        <v>15.3</v>
      </c>
    </row>
    <row r="71" spans="1:16" s="30" customFormat="1" ht="11.25" customHeight="1">
      <c r="A71" s="1"/>
      <c r="B71" s="212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ref="O71:O72" si="27">SUM(F71:N71)</f>
        <v>0</v>
      </c>
      <c r="P71" s="191">
        <f t="shared" ref="P71:P72" si="28">(D71*$D$3)+(E71*$E$3)+(F71*$F$3)+(G71*$G$3)+(H71*$H$3)+(I71*$I$3)+(J71*$J$3)+(K71*$K$3)+(L71*$L$3)+(M71*$M$3)+(N71*$N$3)</f>
        <v>0</v>
      </c>
    </row>
    <row r="72" spans="1:16" s="30" customFormat="1" ht="11.25" customHeight="1">
      <c r="A72" s="1"/>
      <c r="B72" s="212"/>
      <c r="C72" s="51"/>
      <c r="D72" s="52"/>
      <c r="E72" s="52"/>
      <c r="F72" s="53"/>
      <c r="G72" s="59"/>
      <c r="H72" s="60"/>
      <c r="I72" s="61"/>
      <c r="J72" s="60"/>
      <c r="K72" s="59"/>
      <c r="L72" s="62"/>
      <c r="M72" s="59"/>
      <c r="N72" s="60"/>
      <c r="O72" s="36">
        <f t="shared" si="27"/>
        <v>0</v>
      </c>
      <c r="P72" s="191">
        <f t="shared" si="28"/>
        <v>0</v>
      </c>
    </row>
    <row r="73" spans="1:16" ht="12" thickBot="1">
      <c r="A73" s="38"/>
      <c r="B73" s="193" t="s">
        <v>21</v>
      </c>
      <c r="C73" s="39">
        <f t="shared" ref="C73:P73" si="29">SUM(C70:C72)</f>
        <v>0</v>
      </c>
      <c r="D73" s="39">
        <f t="shared" si="29"/>
        <v>0</v>
      </c>
      <c r="E73" s="39">
        <f t="shared" si="29"/>
        <v>0</v>
      </c>
      <c r="F73" s="39">
        <f t="shared" si="29"/>
        <v>63</v>
      </c>
      <c r="G73" s="43">
        <f t="shared" si="29"/>
        <v>0</v>
      </c>
      <c r="H73" s="43">
        <f t="shared" si="29"/>
        <v>0</v>
      </c>
      <c r="I73" s="43">
        <f t="shared" si="29"/>
        <v>0</v>
      </c>
      <c r="J73" s="43">
        <f t="shared" si="29"/>
        <v>0</v>
      </c>
      <c r="K73" s="43">
        <f t="shared" si="29"/>
        <v>0</v>
      </c>
      <c r="L73" s="43">
        <f t="shared" si="29"/>
        <v>9</v>
      </c>
      <c r="M73" s="43">
        <f t="shared" si="29"/>
        <v>0</v>
      </c>
      <c r="N73" s="43">
        <f t="shared" si="29"/>
        <v>0</v>
      </c>
      <c r="O73" s="44">
        <f t="shared" si="29"/>
        <v>72</v>
      </c>
      <c r="P73" s="45">
        <f t="shared" si="29"/>
        <v>15.3</v>
      </c>
    </row>
    <row r="74" spans="1:16" ht="11.25" customHeight="1">
      <c r="A74" s="38"/>
      <c r="B74" s="54"/>
      <c r="C74" s="54"/>
      <c r="D74" s="54"/>
      <c r="E74" s="54"/>
      <c r="F74" s="54"/>
      <c r="G74" s="55"/>
      <c r="H74" s="55"/>
      <c r="I74" s="55"/>
      <c r="J74" s="55"/>
      <c r="K74" s="55"/>
      <c r="L74" s="55"/>
      <c r="M74" s="55"/>
      <c r="N74" s="55"/>
      <c r="O74" s="56"/>
      <c r="P74" s="57"/>
    </row>
    <row r="75" spans="1:16" hidden="1"/>
    <row r="76" spans="1:16" ht="12" hidden="1" thickBot="1">
      <c r="B76" s="218" t="s">
        <v>29</v>
      </c>
      <c r="C76" s="33"/>
      <c r="D76" s="33"/>
      <c r="E76" s="33"/>
      <c r="F76" s="34"/>
      <c r="G76" s="34"/>
      <c r="H76" s="34"/>
      <c r="I76" s="34"/>
      <c r="J76" s="34"/>
      <c r="K76" s="34"/>
      <c r="L76" s="34"/>
      <c r="M76" s="34"/>
      <c r="N76" s="34"/>
      <c r="O76" s="35"/>
      <c r="P76" s="35"/>
    </row>
    <row r="77" spans="1:16" s="30" customFormat="1" ht="11.25" hidden="1" customHeight="1">
      <c r="A77" s="1"/>
      <c r="B77" s="212"/>
      <c r="C77" s="51"/>
      <c r="D77" s="52"/>
      <c r="E77" s="52"/>
      <c r="F77" s="53"/>
      <c r="G77" s="59"/>
      <c r="H77" s="60"/>
      <c r="I77" s="61"/>
      <c r="J77" s="60"/>
      <c r="K77" s="59"/>
      <c r="L77" s="62"/>
      <c r="M77" s="59"/>
      <c r="N77" s="60"/>
      <c r="O77" s="36">
        <f>SUM(F77:N77)</f>
        <v>0</v>
      </c>
      <c r="P77" s="191">
        <f t="shared" ref="P77:P78" si="30">(D77*$D$3)+(E77*$E$3)+(F77*$F$3)+(G77*$G$3)+(H77*$H$3)+(I77*$I$3)+(J77*$J$3)+(K77*$K$3)+(L77*$L$3)+(M77*$M$3)+(N77*$N$3)</f>
        <v>0</v>
      </c>
    </row>
    <row r="78" spans="1:16" s="30" customFormat="1" ht="11.25" hidden="1" customHeight="1">
      <c r="A78" s="1"/>
      <c r="B78" s="212"/>
      <c r="C78" s="51"/>
      <c r="D78" s="52"/>
      <c r="E78" s="52"/>
      <c r="F78" s="53"/>
      <c r="G78" s="59"/>
      <c r="H78" s="60"/>
      <c r="I78" s="61"/>
      <c r="J78" s="60"/>
      <c r="K78" s="59"/>
      <c r="L78" s="62"/>
      <c r="M78" s="59"/>
      <c r="N78" s="60"/>
      <c r="O78" s="36">
        <f>SUM(F78:N78)</f>
        <v>0</v>
      </c>
      <c r="P78" s="191">
        <f t="shared" si="30"/>
        <v>0</v>
      </c>
    </row>
    <row r="79" spans="1:16" ht="12" hidden="1" thickBot="1">
      <c r="A79" s="38"/>
      <c r="B79" s="193" t="s">
        <v>21</v>
      </c>
      <c r="C79" s="39">
        <f t="shared" ref="C79:P79" si="31">SUM(C77:C78)</f>
        <v>0</v>
      </c>
      <c r="D79" s="39">
        <f t="shared" si="31"/>
        <v>0</v>
      </c>
      <c r="E79" s="39">
        <f t="shared" si="31"/>
        <v>0</v>
      </c>
      <c r="F79" s="39">
        <f t="shared" si="31"/>
        <v>0</v>
      </c>
      <c r="G79" s="43">
        <f t="shared" si="31"/>
        <v>0</v>
      </c>
      <c r="H79" s="43">
        <f t="shared" si="31"/>
        <v>0</v>
      </c>
      <c r="I79" s="43">
        <f t="shared" si="31"/>
        <v>0</v>
      </c>
      <c r="J79" s="43">
        <f t="shared" si="31"/>
        <v>0</v>
      </c>
      <c r="K79" s="43">
        <f t="shared" si="31"/>
        <v>0</v>
      </c>
      <c r="L79" s="43">
        <f t="shared" si="31"/>
        <v>0</v>
      </c>
      <c r="M79" s="43">
        <f t="shared" si="31"/>
        <v>0</v>
      </c>
      <c r="N79" s="43">
        <f t="shared" si="31"/>
        <v>0</v>
      </c>
      <c r="O79" s="44">
        <f t="shared" si="31"/>
        <v>0</v>
      </c>
      <c r="P79" s="45">
        <f t="shared" si="31"/>
        <v>0</v>
      </c>
    </row>
    <row r="80" spans="1:16" ht="11.25" hidden="1" customHeight="1">
      <c r="A80" s="38"/>
      <c r="B80" s="54"/>
      <c r="C80" s="54"/>
      <c r="D80" s="54"/>
      <c r="E80" s="54"/>
      <c r="F80" s="54"/>
      <c r="G80" s="55"/>
      <c r="H80" s="55"/>
      <c r="I80" s="55"/>
      <c r="J80" s="55"/>
      <c r="K80" s="55"/>
      <c r="L80" s="55"/>
      <c r="M80" s="55"/>
      <c r="N80" s="55"/>
      <c r="O80" s="56"/>
      <c r="P80" s="57"/>
    </row>
    <row r="81" spans="1:16" s="181" customFormat="1" hidden="1">
      <c r="B81" s="223"/>
    </row>
    <row r="82" spans="1:16" s="181" customFormat="1" ht="12" hidden="1" thickBot="1">
      <c r="B82" s="218" t="s">
        <v>53</v>
      </c>
      <c r="C82" s="173"/>
      <c r="D82" s="173"/>
      <c r="E82" s="173"/>
      <c r="F82" s="34"/>
      <c r="G82" s="34"/>
      <c r="H82" s="34"/>
      <c r="I82" s="34"/>
      <c r="J82" s="34"/>
      <c r="K82" s="34"/>
      <c r="L82" s="34"/>
      <c r="M82" s="34"/>
      <c r="N82" s="34"/>
      <c r="O82" s="35"/>
      <c r="P82" s="35"/>
    </row>
    <row r="83" spans="1:16" s="182" customFormat="1" hidden="1">
      <c r="A83" s="181"/>
      <c r="B83" s="212"/>
      <c r="C83" s="63"/>
      <c r="D83" s="174"/>
      <c r="E83" s="174"/>
      <c r="F83" s="175"/>
      <c r="G83" s="176"/>
      <c r="H83" s="177"/>
      <c r="I83" s="178"/>
      <c r="J83" s="177"/>
      <c r="K83" s="176"/>
      <c r="L83" s="179"/>
      <c r="M83" s="176"/>
      <c r="N83" s="177"/>
      <c r="O83" s="180">
        <f t="shared" ref="O83:O106" si="32">SUM(F83:N83)</f>
        <v>0</v>
      </c>
      <c r="P83" s="191">
        <f t="shared" ref="P83:P106" si="33">(D83*$D$3)+(E83*$E$3)+(F83*$F$3)+(G83*$G$3)+(H83*$H$3)+(I83*$I$3)+(J83*$J$3)+(K83*$K$3)+(L83*$L$3)+(M83*$M$3)+(N83*$N$3)</f>
        <v>0</v>
      </c>
    </row>
    <row r="84" spans="1:16" s="185" customFormat="1" hidden="1">
      <c r="A84" s="184"/>
      <c r="B84" s="212"/>
      <c r="C84" s="51"/>
      <c r="D84" s="189"/>
      <c r="E84" s="189"/>
      <c r="F84" s="190"/>
      <c r="G84" s="176"/>
      <c r="H84" s="177"/>
      <c r="I84" s="178"/>
      <c r="J84" s="177"/>
      <c r="K84" s="176"/>
      <c r="L84" s="179"/>
      <c r="M84" s="176"/>
      <c r="N84" s="177"/>
      <c r="O84" s="180">
        <f t="shared" si="32"/>
        <v>0</v>
      </c>
      <c r="P84" s="191">
        <f t="shared" si="33"/>
        <v>0</v>
      </c>
    </row>
    <row r="85" spans="1:16" s="185" customFormat="1" hidden="1">
      <c r="A85" s="184"/>
      <c r="B85" s="212"/>
      <c r="C85" s="51"/>
      <c r="D85" s="189"/>
      <c r="E85" s="189"/>
      <c r="F85" s="190"/>
      <c r="G85" s="176"/>
      <c r="H85" s="177"/>
      <c r="I85" s="178"/>
      <c r="J85" s="177"/>
      <c r="K85" s="176"/>
      <c r="L85" s="179"/>
      <c r="M85" s="176"/>
      <c r="N85" s="177"/>
      <c r="O85" s="180">
        <f t="shared" si="32"/>
        <v>0</v>
      </c>
      <c r="P85" s="191">
        <f t="shared" si="33"/>
        <v>0</v>
      </c>
    </row>
    <row r="86" spans="1:16" s="185" customFormat="1" hidden="1">
      <c r="A86" s="184"/>
      <c r="B86" s="212"/>
      <c r="C86" s="51"/>
      <c r="D86" s="189"/>
      <c r="E86" s="189"/>
      <c r="F86" s="190"/>
      <c r="G86" s="176"/>
      <c r="H86" s="177"/>
      <c r="I86" s="178"/>
      <c r="J86" s="177"/>
      <c r="K86" s="176"/>
      <c r="L86" s="179"/>
      <c r="M86" s="176"/>
      <c r="N86" s="177"/>
      <c r="O86" s="180">
        <f t="shared" si="32"/>
        <v>0</v>
      </c>
      <c r="P86" s="191">
        <f t="shared" si="33"/>
        <v>0</v>
      </c>
    </row>
    <row r="87" spans="1:16" s="185" customFormat="1" hidden="1">
      <c r="A87" s="184"/>
      <c r="B87" s="212"/>
      <c r="C87" s="51"/>
      <c r="D87" s="189"/>
      <c r="E87" s="189"/>
      <c r="F87" s="190"/>
      <c r="G87" s="176"/>
      <c r="H87" s="177"/>
      <c r="I87" s="178"/>
      <c r="J87" s="177"/>
      <c r="K87" s="176"/>
      <c r="L87" s="179"/>
      <c r="M87" s="176"/>
      <c r="N87" s="177"/>
      <c r="O87" s="180">
        <f t="shared" si="32"/>
        <v>0</v>
      </c>
      <c r="P87" s="191">
        <f t="shared" si="33"/>
        <v>0</v>
      </c>
    </row>
    <row r="88" spans="1:16" s="185" customFormat="1" hidden="1">
      <c r="A88" s="184"/>
      <c r="B88" s="212"/>
      <c r="C88" s="51"/>
      <c r="D88" s="189"/>
      <c r="E88" s="189"/>
      <c r="F88" s="190"/>
      <c r="G88" s="176"/>
      <c r="H88" s="177"/>
      <c r="I88" s="178"/>
      <c r="J88" s="177"/>
      <c r="K88" s="176"/>
      <c r="L88" s="179"/>
      <c r="M88" s="176"/>
      <c r="N88" s="177"/>
      <c r="O88" s="180">
        <f t="shared" si="32"/>
        <v>0</v>
      </c>
      <c r="P88" s="191">
        <f t="shared" si="33"/>
        <v>0</v>
      </c>
    </row>
    <row r="89" spans="1:16" s="185" customFormat="1" hidden="1">
      <c r="A89" s="184"/>
      <c r="B89" s="212"/>
      <c r="C89" s="51"/>
      <c r="D89" s="189"/>
      <c r="E89" s="189"/>
      <c r="F89" s="190"/>
      <c r="G89" s="176"/>
      <c r="H89" s="177"/>
      <c r="I89" s="178"/>
      <c r="J89" s="177"/>
      <c r="K89" s="176"/>
      <c r="L89" s="179"/>
      <c r="M89" s="176"/>
      <c r="N89" s="177"/>
      <c r="O89" s="180">
        <f t="shared" si="32"/>
        <v>0</v>
      </c>
      <c r="P89" s="191">
        <f t="shared" si="33"/>
        <v>0</v>
      </c>
    </row>
    <row r="90" spans="1:16" s="185" customFormat="1" hidden="1">
      <c r="A90" s="184"/>
      <c r="B90" s="212"/>
      <c r="C90" s="51"/>
      <c r="D90" s="189"/>
      <c r="E90" s="189"/>
      <c r="F90" s="190"/>
      <c r="G90" s="176"/>
      <c r="H90" s="177"/>
      <c r="I90" s="178"/>
      <c r="J90" s="177"/>
      <c r="K90" s="176"/>
      <c r="L90" s="179"/>
      <c r="M90" s="176"/>
      <c r="N90" s="177"/>
      <c r="O90" s="180">
        <f t="shared" si="32"/>
        <v>0</v>
      </c>
      <c r="P90" s="191">
        <f t="shared" si="33"/>
        <v>0</v>
      </c>
    </row>
    <row r="91" spans="1:16" s="185" customFormat="1" hidden="1">
      <c r="A91" s="184"/>
      <c r="B91" s="212"/>
      <c r="C91" s="51"/>
      <c r="D91" s="189"/>
      <c r="E91" s="189"/>
      <c r="F91" s="190"/>
      <c r="G91" s="176"/>
      <c r="H91" s="177"/>
      <c r="I91" s="178"/>
      <c r="J91" s="177"/>
      <c r="K91" s="176"/>
      <c r="L91" s="179"/>
      <c r="M91" s="176"/>
      <c r="N91" s="177"/>
      <c r="O91" s="180">
        <f t="shared" si="32"/>
        <v>0</v>
      </c>
      <c r="P91" s="191">
        <f t="shared" si="33"/>
        <v>0</v>
      </c>
    </row>
    <row r="92" spans="1:16" s="185" customFormat="1" hidden="1">
      <c r="A92" s="184"/>
      <c r="B92" s="212"/>
      <c r="C92" s="51"/>
      <c r="D92" s="189"/>
      <c r="E92" s="189"/>
      <c r="F92" s="190"/>
      <c r="G92" s="176"/>
      <c r="H92" s="177"/>
      <c r="I92" s="178"/>
      <c r="J92" s="177"/>
      <c r="K92" s="176"/>
      <c r="L92" s="179"/>
      <c r="M92" s="176"/>
      <c r="N92" s="177"/>
      <c r="O92" s="180">
        <f t="shared" si="32"/>
        <v>0</v>
      </c>
      <c r="P92" s="191">
        <f t="shared" si="33"/>
        <v>0</v>
      </c>
    </row>
    <row r="93" spans="1:16" s="185" customFormat="1" hidden="1">
      <c r="A93" s="184"/>
      <c r="B93" s="212"/>
      <c r="C93" s="51"/>
      <c r="D93" s="189"/>
      <c r="E93" s="189"/>
      <c r="F93" s="190"/>
      <c r="G93" s="176"/>
      <c r="H93" s="177"/>
      <c r="I93" s="178"/>
      <c r="J93" s="177"/>
      <c r="K93" s="176"/>
      <c r="L93" s="179"/>
      <c r="M93" s="176"/>
      <c r="N93" s="177"/>
      <c r="O93" s="180">
        <f t="shared" si="32"/>
        <v>0</v>
      </c>
      <c r="P93" s="191">
        <f t="shared" si="33"/>
        <v>0</v>
      </c>
    </row>
    <row r="94" spans="1:16" s="185" customFormat="1" hidden="1">
      <c r="A94" s="184"/>
      <c r="B94" s="212"/>
      <c r="C94" s="51"/>
      <c r="D94" s="189"/>
      <c r="E94" s="189"/>
      <c r="F94" s="190"/>
      <c r="G94" s="176"/>
      <c r="H94" s="177"/>
      <c r="I94" s="178"/>
      <c r="J94" s="177"/>
      <c r="K94" s="176"/>
      <c r="L94" s="179"/>
      <c r="M94" s="176"/>
      <c r="N94" s="177"/>
      <c r="O94" s="180">
        <f t="shared" si="32"/>
        <v>0</v>
      </c>
      <c r="P94" s="191">
        <f t="shared" si="33"/>
        <v>0</v>
      </c>
    </row>
    <row r="95" spans="1:16" s="185" customFormat="1" hidden="1">
      <c r="A95" s="184"/>
      <c r="B95" s="212"/>
      <c r="C95" s="51"/>
      <c r="D95" s="189"/>
      <c r="E95" s="189"/>
      <c r="F95" s="190"/>
      <c r="G95" s="176"/>
      <c r="H95" s="177"/>
      <c r="I95" s="178"/>
      <c r="J95" s="177"/>
      <c r="K95" s="176"/>
      <c r="L95" s="179"/>
      <c r="M95" s="176"/>
      <c r="N95" s="177"/>
      <c r="O95" s="180">
        <f t="shared" si="32"/>
        <v>0</v>
      </c>
      <c r="P95" s="191">
        <f t="shared" si="33"/>
        <v>0</v>
      </c>
    </row>
    <row r="96" spans="1:16" s="182" customFormat="1" hidden="1">
      <c r="A96" s="181"/>
      <c r="B96" s="212"/>
      <c r="C96" s="51"/>
      <c r="D96" s="174"/>
      <c r="E96" s="174"/>
      <c r="F96" s="175"/>
      <c r="G96" s="176"/>
      <c r="H96" s="177"/>
      <c r="I96" s="178"/>
      <c r="J96" s="177"/>
      <c r="K96" s="176"/>
      <c r="L96" s="179"/>
      <c r="M96" s="176"/>
      <c r="N96" s="177"/>
      <c r="O96" s="180">
        <f t="shared" si="32"/>
        <v>0</v>
      </c>
      <c r="P96" s="191">
        <f t="shared" si="33"/>
        <v>0</v>
      </c>
    </row>
    <row r="97" spans="1:16" s="182" customFormat="1" hidden="1">
      <c r="A97" s="181"/>
      <c r="B97" s="212"/>
      <c r="C97" s="51"/>
      <c r="D97" s="174"/>
      <c r="E97" s="174"/>
      <c r="F97" s="175"/>
      <c r="G97" s="176"/>
      <c r="H97" s="177"/>
      <c r="I97" s="178"/>
      <c r="J97" s="177"/>
      <c r="K97" s="176"/>
      <c r="L97" s="179"/>
      <c r="M97" s="176"/>
      <c r="N97" s="177"/>
      <c r="O97" s="180">
        <f t="shared" si="32"/>
        <v>0</v>
      </c>
      <c r="P97" s="191">
        <f t="shared" si="33"/>
        <v>0</v>
      </c>
    </row>
    <row r="98" spans="1:16" s="182" customFormat="1" hidden="1">
      <c r="A98" s="181"/>
      <c r="B98" s="212"/>
      <c r="C98" s="51"/>
      <c r="D98" s="174"/>
      <c r="E98" s="174"/>
      <c r="F98" s="175"/>
      <c r="G98" s="176"/>
      <c r="H98" s="177"/>
      <c r="I98" s="178"/>
      <c r="J98" s="177"/>
      <c r="K98" s="176"/>
      <c r="L98" s="179"/>
      <c r="M98" s="176"/>
      <c r="N98" s="177"/>
      <c r="O98" s="180">
        <f t="shared" si="32"/>
        <v>0</v>
      </c>
      <c r="P98" s="191">
        <f t="shared" si="33"/>
        <v>0</v>
      </c>
    </row>
    <row r="99" spans="1:16" s="182" customFormat="1" hidden="1">
      <c r="A99" s="181"/>
      <c r="B99" s="212"/>
      <c r="C99" s="51"/>
      <c r="D99" s="174"/>
      <c r="E99" s="174"/>
      <c r="F99" s="175"/>
      <c r="G99" s="176"/>
      <c r="H99" s="177"/>
      <c r="I99" s="178"/>
      <c r="J99" s="177"/>
      <c r="K99" s="176"/>
      <c r="L99" s="179"/>
      <c r="M99" s="176"/>
      <c r="N99" s="177"/>
      <c r="O99" s="180">
        <f t="shared" si="32"/>
        <v>0</v>
      </c>
      <c r="P99" s="191">
        <f t="shared" si="33"/>
        <v>0</v>
      </c>
    </row>
    <row r="100" spans="1:16" s="182" customFormat="1" hidden="1">
      <c r="A100" s="181"/>
      <c r="B100" s="212"/>
      <c r="C100" s="51"/>
      <c r="D100" s="174"/>
      <c r="E100" s="174"/>
      <c r="F100" s="175"/>
      <c r="G100" s="176"/>
      <c r="H100" s="177"/>
      <c r="I100" s="178"/>
      <c r="J100" s="177"/>
      <c r="K100" s="176"/>
      <c r="L100" s="179"/>
      <c r="M100" s="176"/>
      <c r="N100" s="177"/>
      <c r="O100" s="180">
        <f t="shared" si="32"/>
        <v>0</v>
      </c>
      <c r="P100" s="191">
        <f t="shared" si="33"/>
        <v>0</v>
      </c>
    </row>
    <row r="101" spans="1:16" s="185" customFormat="1" hidden="1">
      <c r="A101" s="184"/>
      <c r="B101" s="212"/>
      <c r="C101" s="51"/>
      <c r="D101" s="189"/>
      <c r="E101" s="189"/>
      <c r="F101" s="190"/>
      <c r="G101" s="176"/>
      <c r="H101" s="177"/>
      <c r="I101" s="178"/>
      <c r="J101" s="177"/>
      <c r="K101" s="176"/>
      <c r="L101" s="179"/>
      <c r="M101" s="176"/>
      <c r="N101" s="177"/>
      <c r="O101" s="180">
        <f t="shared" ref="O101:O105" si="34">SUM(F101:N101)</f>
        <v>0</v>
      </c>
      <c r="P101" s="191">
        <f t="shared" si="33"/>
        <v>0</v>
      </c>
    </row>
    <row r="102" spans="1:16" s="185" customFormat="1" hidden="1">
      <c r="A102" s="184"/>
      <c r="B102" s="212"/>
      <c r="C102" s="51"/>
      <c r="D102" s="189"/>
      <c r="E102" s="189"/>
      <c r="F102" s="190"/>
      <c r="G102" s="176"/>
      <c r="H102" s="177"/>
      <c r="I102" s="178"/>
      <c r="J102" s="177"/>
      <c r="K102" s="176"/>
      <c r="L102" s="179"/>
      <c r="M102" s="176"/>
      <c r="N102" s="177"/>
      <c r="O102" s="180">
        <f t="shared" si="34"/>
        <v>0</v>
      </c>
      <c r="P102" s="191">
        <f t="shared" si="33"/>
        <v>0</v>
      </c>
    </row>
    <row r="103" spans="1:16" s="185" customFormat="1" hidden="1">
      <c r="A103" s="184"/>
      <c r="B103" s="212"/>
      <c r="C103" s="51"/>
      <c r="D103" s="189"/>
      <c r="E103" s="189"/>
      <c r="F103" s="190"/>
      <c r="G103" s="176"/>
      <c r="H103" s="177"/>
      <c r="I103" s="178"/>
      <c r="J103" s="177"/>
      <c r="K103" s="176"/>
      <c r="L103" s="179"/>
      <c r="M103" s="176"/>
      <c r="N103" s="177"/>
      <c r="O103" s="180">
        <f t="shared" si="34"/>
        <v>0</v>
      </c>
      <c r="P103" s="191">
        <f t="shared" si="33"/>
        <v>0</v>
      </c>
    </row>
    <row r="104" spans="1:16" s="185" customFormat="1" hidden="1">
      <c r="A104" s="184"/>
      <c r="B104" s="212"/>
      <c r="C104" s="51"/>
      <c r="D104" s="189"/>
      <c r="E104" s="189"/>
      <c r="F104" s="190"/>
      <c r="G104" s="176"/>
      <c r="H104" s="177"/>
      <c r="I104" s="178"/>
      <c r="J104" s="177"/>
      <c r="K104" s="176"/>
      <c r="L104" s="179"/>
      <c r="M104" s="176"/>
      <c r="N104" s="177"/>
      <c r="O104" s="180">
        <f t="shared" si="34"/>
        <v>0</v>
      </c>
      <c r="P104" s="191">
        <f t="shared" si="33"/>
        <v>0</v>
      </c>
    </row>
    <row r="105" spans="1:16" s="185" customFormat="1" hidden="1">
      <c r="A105" s="184"/>
      <c r="B105" s="212"/>
      <c r="C105" s="51"/>
      <c r="D105" s="189"/>
      <c r="E105" s="189"/>
      <c r="F105" s="190"/>
      <c r="G105" s="176"/>
      <c r="H105" s="177"/>
      <c r="I105" s="178"/>
      <c r="J105" s="177"/>
      <c r="K105" s="176"/>
      <c r="L105" s="179"/>
      <c r="M105" s="176"/>
      <c r="N105" s="177"/>
      <c r="O105" s="180">
        <f t="shared" si="34"/>
        <v>0</v>
      </c>
      <c r="P105" s="191">
        <f t="shared" si="33"/>
        <v>0</v>
      </c>
    </row>
    <row r="106" spans="1:16" s="182" customFormat="1" hidden="1">
      <c r="A106" s="181"/>
      <c r="B106" s="212"/>
      <c r="C106" s="51"/>
      <c r="D106" s="174"/>
      <c r="E106" s="174"/>
      <c r="F106" s="175"/>
      <c r="G106" s="176"/>
      <c r="H106" s="177"/>
      <c r="I106" s="178"/>
      <c r="J106" s="177"/>
      <c r="K106" s="176"/>
      <c r="L106" s="179"/>
      <c r="M106" s="176"/>
      <c r="N106" s="177"/>
      <c r="O106" s="180">
        <f t="shared" si="32"/>
        <v>0</v>
      </c>
      <c r="P106" s="191">
        <f t="shared" si="33"/>
        <v>0</v>
      </c>
    </row>
    <row r="107" spans="1:16" s="181" customFormat="1" ht="12" hidden="1" thickBot="1">
      <c r="A107" s="38"/>
      <c r="B107" s="193" t="s">
        <v>21</v>
      </c>
      <c r="C107" s="39">
        <f>SUM(C106:C106)</f>
        <v>0</v>
      </c>
      <c r="D107" s="39">
        <f>SUM(D83:D106)</f>
        <v>0</v>
      </c>
      <c r="E107" s="39">
        <f>SUM(E83:E106)</f>
        <v>0</v>
      </c>
      <c r="F107" s="39">
        <f>SUM(F83:F106)</f>
        <v>0</v>
      </c>
      <c r="G107" s="43">
        <f t="shared" ref="G107:P107" si="35">SUM(G83:G106)</f>
        <v>0</v>
      </c>
      <c r="H107" s="43">
        <f t="shared" si="35"/>
        <v>0</v>
      </c>
      <c r="I107" s="43">
        <f t="shared" si="35"/>
        <v>0</v>
      </c>
      <c r="J107" s="43">
        <f t="shared" si="35"/>
        <v>0</v>
      </c>
      <c r="K107" s="43">
        <f t="shared" si="35"/>
        <v>0</v>
      </c>
      <c r="L107" s="43">
        <f t="shared" si="35"/>
        <v>0</v>
      </c>
      <c r="M107" s="43">
        <f t="shared" si="35"/>
        <v>0</v>
      </c>
      <c r="N107" s="43">
        <f t="shared" si="35"/>
        <v>0</v>
      </c>
      <c r="O107" s="44">
        <f t="shared" si="35"/>
        <v>0</v>
      </c>
      <c r="P107" s="45">
        <f t="shared" si="35"/>
        <v>0</v>
      </c>
    </row>
    <row r="108" spans="1:16" s="181" customFormat="1" hidden="1">
      <c r="B108" s="223"/>
    </row>
    <row r="109" spans="1:16" s="184" customFormat="1" hidden="1">
      <c r="B109" s="223"/>
    </row>
    <row r="110" spans="1:16" s="184" customFormat="1" ht="12" hidden="1" thickBot="1">
      <c r="B110" s="218" t="s">
        <v>58</v>
      </c>
      <c r="C110" s="186"/>
      <c r="D110" s="186"/>
      <c r="E110" s="186"/>
      <c r="F110" s="187"/>
      <c r="G110" s="187"/>
      <c r="H110" s="187"/>
      <c r="I110" s="187"/>
      <c r="J110" s="187"/>
      <c r="K110" s="187"/>
      <c r="L110" s="187"/>
      <c r="M110" s="187"/>
      <c r="N110" s="187"/>
      <c r="O110" s="188"/>
      <c r="P110" s="188"/>
    </row>
    <row r="111" spans="1:16" s="185" customFormat="1" hidden="1">
      <c r="A111" s="184"/>
      <c r="B111" s="212" t="s">
        <v>77</v>
      </c>
      <c r="C111" s="63"/>
      <c r="D111" s="189"/>
      <c r="E111" s="189"/>
      <c r="F111" s="190"/>
      <c r="G111" s="176"/>
      <c r="H111" s="177"/>
      <c r="I111" s="178"/>
      <c r="J111" s="177"/>
      <c r="K111" s="176"/>
      <c r="L111" s="179"/>
      <c r="M111" s="176"/>
      <c r="N111" s="177"/>
      <c r="O111" s="116">
        <f>SUM(F111:N111)+(E111*18)+(D111*9)</f>
        <v>0</v>
      </c>
      <c r="P111" s="191">
        <f t="shared" ref="P111:P114" si="36">(D111*$D$3)+(E111*$E$3)+(F111*$F$3)+(G111*$G$3)+(H111*$H$3)+(I111*$I$3)+(J111*$J$3)+(K111*$K$3)+(L111*$L$3)+(M111*$M$3)+(N111*$N$3)</f>
        <v>0</v>
      </c>
    </row>
    <row r="112" spans="1:16" s="185" customFormat="1" hidden="1">
      <c r="A112" s="184"/>
      <c r="B112" s="212"/>
      <c r="C112" s="51"/>
      <c r="D112" s="189"/>
      <c r="E112" s="189"/>
      <c r="F112" s="190"/>
      <c r="G112" s="176"/>
      <c r="H112" s="177"/>
      <c r="I112" s="178"/>
      <c r="J112" s="177"/>
      <c r="K112" s="176"/>
      <c r="L112" s="179"/>
      <c r="M112" s="176"/>
      <c r="N112" s="177"/>
      <c r="O112" s="180">
        <f t="shared" ref="O112:O113" si="37">SUM(F112:N112)</f>
        <v>0</v>
      </c>
      <c r="P112" s="191">
        <f t="shared" si="36"/>
        <v>0</v>
      </c>
    </row>
    <row r="113" spans="1:16" s="185" customFormat="1" hidden="1">
      <c r="A113" s="184"/>
      <c r="B113" s="212"/>
      <c r="C113" s="51"/>
      <c r="D113" s="189"/>
      <c r="E113" s="189"/>
      <c r="F113" s="190"/>
      <c r="G113" s="176"/>
      <c r="H113" s="177"/>
      <c r="I113" s="178"/>
      <c r="J113" s="177"/>
      <c r="K113" s="176"/>
      <c r="L113" s="179"/>
      <c r="M113" s="176"/>
      <c r="N113" s="177"/>
      <c r="O113" s="180">
        <f t="shared" si="37"/>
        <v>0</v>
      </c>
      <c r="P113" s="191">
        <f t="shared" si="36"/>
        <v>0</v>
      </c>
    </row>
    <row r="114" spans="1:16" s="185" customFormat="1" hidden="1">
      <c r="A114" s="184"/>
      <c r="B114" s="212"/>
      <c r="C114" s="51"/>
      <c r="D114" s="189"/>
      <c r="E114" s="189"/>
      <c r="F114" s="190"/>
      <c r="G114" s="176"/>
      <c r="H114" s="177"/>
      <c r="I114" s="178"/>
      <c r="J114" s="177"/>
      <c r="K114" s="176"/>
      <c r="L114" s="179"/>
      <c r="M114" s="176"/>
      <c r="N114" s="177"/>
      <c r="O114" s="180">
        <f t="shared" ref="O114" si="38">SUM(F114:N114)</f>
        <v>0</v>
      </c>
      <c r="P114" s="191">
        <f t="shared" si="36"/>
        <v>0</v>
      </c>
    </row>
    <row r="115" spans="1:16" s="184" customFormat="1" ht="12" hidden="1" thickBot="1">
      <c r="A115" s="192"/>
      <c r="B115" s="193" t="s">
        <v>21</v>
      </c>
      <c r="C115" s="193">
        <f>SUM(C114:C114)</f>
        <v>0</v>
      </c>
      <c r="D115" s="193">
        <f>SUM(D111:D114)</f>
        <v>0</v>
      </c>
      <c r="E115" s="193">
        <f>SUM(E111:E114)</f>
        <v>0</v>
      </c>
      <c r="F115" s="193">
        <f>SUM(F114:F114)</f>
        <v>0</v>
      </c>
      <c r="G115" s="43">
        <f t="shared" ref="G115:P115" si="39">SUM(G111:G114)</f>
        <v>0</v>
      </c>
      <c r="H115" s="43">
        <f t="shared" si="39"/>
        <v>0</v>
      </c>
      <c r="I115" s="43">
        <f t="shared" si="39"/>
        <v>0</v>
      </c>
      <c r="J115" s="43">
        <f t="shared" si="39"/>
        <v>0</v>
      </c>
      <c r="K115" s="43">
        <f t="shared" si="39"/>
        <v>0</v>
      </c>
      <c r="L115" s="43">
        <f t="shared" si="39"/>
        <v>0</v>
      </c>
      <c r="M115" s="43">
        <f t="shared" si="39"/>
        <v>0</v>
      </c>
      <c r="N115" s="43">
        <f t="shared" si="39"/>
        <v>0</v>
      </c>
      <c r="O115" s="44">
        <f t="shared" si="39"/>
        <v>0</v>
      </c>
      <c r="P115" s="45">
        <f t="shared" si="39"/>
        <v>0</v>
      </c>
    </row>
    <row r="116" spans="1:16" s="184" customFormat="1" hidden="1">
      <c r="B116" s="223"/>
    </row>
    <row r="117" spans="1:16" hidden="1"/>
    <row r="118" spans="1:16" ht="12" hidden="1" thickBot="1">
      <c r="B118" s="218" t="s">
        <v>57</v>
      </c>
      <c r="C118" s="33"/>
      <c r="D118" s="33"/>
      <c r="E118" s="33"/>
      <c r="F118" s="34"/>
      <c r="G118" s="34"/>
      <c r="H118" s="34"/>
      <c r="I118" s="34"/>
      <c r="J118" s="34"/>
      <c r="K118" s="34"/>
      <c r="L118" s="34"/>
      <c r="M118" s="34"/>
      <c r="N118" s="34"/>
      <c r="O118" s="35"/>
      <c r="P118" s="35"/>
    </row>
    <row r="119" spans="1:16" s="30" customFormat="1" hidden="1">
      <c r="A119" s="1"/>
      <c r="B119" s="212"/>
      <c r="C119" s="63"/>
      <c r="D119" s="52"/>
      <c r="E119" s="52"/>
      <c r="F119" s="53"/>
      <c r="G119" s="59"/>
      <c r="H119" s="60"/>
      <c r="I119" s="61"/>
      <c r="J119" s="60"/>
      <c r="K119" s="59"/>
      <c r="L119" s="62"/>
      <c r="M119" s="59"/>
      <c r="N119" s="60"/>
      <c r="O119" s="36">
        <f t="shared" ref="O119:O121" si="40">SUM(F119:N119)</f>
        <v>0</v>
      </c>
      <c r="P119" s="191">
        <f t="shared" ref="P119:P121" si="41">(D119*$D$3)+(E119*$E$3)+(F119*$F$3)+(G119*$G$3)+(H119*$H$3)+(I119*$I$3)+(J119*$J$3)+(K119*$K$3)+(L119*$L$3)+(M119*$M$3)+(N119*$N$3)</f>
        <v>0</v>
      </c>
    </row>
    <row r="120" spans="1:16" s="185" customFormat="1" hidden="1">
      <c r="A120" s="184"/>
      <c r="B120" s="212"/>
      <c r="C120" s="51"/>
      <c r="D120" s="189"/>
      <c r="E120" s="189"/>
      <c r="F120" s="190"/>
      <c r="G120" s="176"/>
      <c r="H120" s="177"/>
      <c r="I120" s="178"/>
      <c r="J120" s="177"/>
      <c r="K120" s="176"/>
      <c r="L120" s="179"/>
      <c r="M120" s="176"/>
      <c r="N120" s="177"/>
      <c r="O120" s="180">
        <f t="shared" ref="O120" si="42">SUM(F120:N120)</f>
        <v>0</v>
      </c>
      <c r="P120" s="191">
        <f t="shared" si="41"/>
        <v>0</v>
      </c>
    </row>
    <row r="121" spans="1:16" s="30" customFormat="1" hidden="1">
      <c r="A121" s="1"/>
      <c r="B121" s="212"/>
      <c r="C121" s="51"/>
      <c r="D121" s="52"/>
      <c r="E121" s="52"/>
      <c r="F121" s="53"/>
      <c r="G121" s="59"/>
      <c r="H121" s="60"/>
      <c r="I121" s="61"/>
      <c r="J121" s="60"/>
      <c r="K121" s="59"/>
      <c r="L121" s="62"/>
      <c r="M121" s="59"/>
      <c r="N121" s="60"/>
      <c r="O121" s="36">
        <f t="shared" si="40"/>
        <v>0</v>
      </c>
      <c r="P121" s="191">
        <f t="shared" si="41"/>
        <v>0</v>
      </c>
    </row>
    <row r="122" spans="1:16" ht="12" hidden="1" thickBot="1">
      <c r="A122" s="38"/>
      <c r="B122" s="193" t="s">
        <v>21</v>
      </c>
      <c r="C122" s="39">
        <f>SUM(C121:C121)</f>
        <v>0</v>
      </c>
      <c r="D122" s="39">
        <f>SUM(D119:D121)</f>
        <v>0</v>
      </c>
      <c r="E122" s="39">
        <f>SUM(E119:E121)</f>
        <v>0</v>
      </c>
      <c r="F122" s="39">
        <f>SUM(F121:F121)</f>
        <v>0</v>
      </c>
      <c r="G122" s="43">
        <f t="shared" ref="G122:P122" si="43">SUM(G119:G121)</f>
        <v>0</v>
      </c>
      <c r="H122" s="43">
        <f t="shared" si="43"/>
        <v>0</v>
      </c>
      <c r="I122" s="43">
        <f t="shared" si="43"/>
        <v>0</v>
      </c>
      <c r="J122" s="43">
        <f t="shared" si="43"/>
        <v>0</v>
      </c>
      <c r="K122" s="43">
        <f t="shared" si="43"/>
        <v>0</v>
      </c>
      <c r="L122" s="43">
        <f t="shared" si="43"/>
        <v>0</v>
      </c>
      <c r="M122" s="43">
        <f t="shared" si="43"/>
        <v>0</v>
      </c>
      <c r="N122" s="43">
        <f t="shared" si="43"/>
        <v>0</v>
      </c>
      <c r="O122" s="44">
        <f t="shared" si="43"/>
        <v>0</v>
      </c>
      <c r="P122" s="45">
        <f t="shared" si="43"/>
        <v>0</v>
      </c>
    </row>
    <row r="123" spans="1:16" hidden="1"/>
    <row r="124" spans="1:16" s="184" customFormat="1">
      <c r="B124" s="223"/>
    </row>
    <row r="125" spans="1:16" s="184" customFormat="1" ht="12" thickBot="1">
      <c r="B125" s="218" t="s">
        <v>48</v>
      </c>
      <c r="C125" s="186"/>
      <c r="D125" s="186"/>
      <c r="E125" s="186"/>
      <c r="F125" s="187"/>
      <c r="G125" s="187"/>
      <c r="H125" s="187"/>
      <c r="I125" s="187"/>
      <c r="J125" s="187"/>
      <c r="K125" s="187"/>
      <c r="L125" s="187"/>
      <c r="M125" s="187"/>
      <c r="N125" s="187"/>
      <c r="O125" s="188"/>
      <c r="P125" s="188"/>
    </row>
    <row r="126" spans="1:16" s="185" customFormat="1">
      <c r="A126" s="184"/>
      <c r="B126" s="212" t="s">
        <v>77</v>
      </c>
      <c r="C126" s="63"/>
      <c r="D126" s="189"/>
      <c r="E126" s="189"/>
      <c r="F126" s="190"/>
      <c r="G126" s="176">
        <v>92</v>
      </c>
      <c r="H126" s="177"/>
      <c r="I126" s="178">
        <v>20</v>
      </c>
      <c r="J126" s="177"/>
      <c r="K126" s="176">
        <v>20</v>
      </c>
      <c r="L126" s="179"/>
      <c r="M126" s="176"/>
      <c r="N126" s="177">
        <v>22</v>
      </c>
      <c r="O126" s="116">
        <f>SUM(F126:N126)+(E126*18)+(D126*9)</f>
        <v>154</v>
      </c>
      <c r="P126" s="191">
        <f t="shared" ref="P126:P128" si="44">(D126*$D$3)+(E126*$E$3)+(F126*$F$3)+(G126*$G$3)+(H126*$H$3)+(I126*$I$3)+(J126*$J$3)+(K126*$K$3)+(L126*$L$3)+(M126*$M$3)+(N126*$N$3)</f>
        <v>97</v>
      </c>
    </row>
    <row r="127" spans="1:16" s="185" customFormat="1">
      <c r="A127" s="184"/>
      <c r="B127" s="212"/>
      <c r="C127" s="51"/>
      <c r="D127" s="189"/>
      <c r="E127" s="189"/>
      <c r="F127" s="190"/>
      <c r="G127" s="176"/>
      <c r="H127" s="177"/>
      <c r="I127" s="178"/>
      <c r="J127" s="177"/>
      <c r="K127" s="176"/>
      <c r="L127" s="179"/>
      <c r="M127" s="176"/>
      <c r="N127" s="177"/>
      <c r="O127" s="180">
        <f t="shared" ref="O127" si="45">SUM(F127:N127)</f>
        <v>0</v>
      </c>
      <c r="P127" s="191">
        <f t="shared" si="44"/>
        <v>0</v>
      </c>
    </row>
    <row r="128" spans="1:16" s="185" customFormat="1">
      <c r="A128" s="184"/>
      <c r="B128" s="212"/>
      <c r="C128" s="51"/>
      <c r="D128" s="189"/>
      <c r="E128" s="189"/>
      <c r="F128" s="190"/>
      <c r="G128" s="176"/>
      <c r="H128" s="177"/>
      <c r="I128" s="178"/>
      <c r="J128" s="177"/>
      <c r="K128" s="176"/>
      <c r="L128" s="179"/>
      <c r="M128" s="176"/>
      <c r="N128" s="177"/>
      <c r="O128" s="180">
        <f t="shared" ref="O128" si="46">SUM(F128:N128)</f>
        <v>0</v>
      </c>
      <c r="P128" s="191">
        <f t="shared" si="44"/>
        <v>0</v>
      </c>
    </row>
    <row r="129" spans="1:16" s="184" customFormat="1" ht="12" thickBot="1">
      <c r="A129" s="192"/>
      <c r="B129" s="193" t="s">
        <v>21</v>
      </c>
      <c r="C129" s="193">
        <f>SUM(C128:C128)</f>
        <v>0</v>
      </c>
      <c r="D129" s="193">
        <f>SUM(D126:D128)</f>
        <v>0</v>
      </c>
      <c r="E129" s="193">
        <f>SUM(E126:E128)</f>
        <v>0</v>
      </c>
      <c r="F129" s="193">
        <f>SUM(F128:F128)</f>
        <v>0</v>
      </c>
      <c r="G129" s="43">
        <f t="shared" ref="G129:P129" si="47">SUM(G126:G128)</f>
        <v>92</v>
      </c>
      <c r="H129" s="43">
        <f t="shared" si="47"/>
        <v>0</v>
      </c>
      <c r="I129" s="43">
        <f t="shared" si="47"/>
        <v>20</v>
      </c>
      <c r="J129" s="43">
        <f t="shared" si="47"/>
        <v>0</v>
      </c>
      <c r="K129" s="43">
        <f t="shared" si="47"/>
        <v>20</v>
      </c>
      <c r="L129" s="43">
        <f t="shared" si="47"/>
        <v>0</v>
      </c>
      <c r="M129" s="43">
        <f t="shared" si="47"/>
        <v>0</v>
      </c>
      <c r="N129" s="43">
        <f t="shared" si="47"/>
        <v>22</v>
      </c>
      <c r="O129" s="44">
        <f t="shared" si="47"/>
        <v>154</v>
      </c>
      <c r="P129" s="45">
        <f t="shared" si="47"/>
        <v>97</v>
      </c>
    </row>
    <row r="130" spans="1:16" s="184" customFormat="1">
      <c r="B130" s="223"/>
    </row>
    <row r="132" spans="1:16" ht="12" thickBot="1">
      <c r="B132" s="218" t="s">
        <v>55</v>
      </c>
      <c r="C132" s="33"/>
      <c r="D132" s="33"/>
      <c r="E132" s="33"/>
      <c r="F132" s="34"/>
      <c r="G132" s="34"/>
      <c r="H132" s="34"/>
      <c r="I132" s="34"/>
      <c r="J132" s="34"/>
      <c r="K132" s="34"/>
      <c r="L132" s="34"/>
      <c r="M132" s="34"/>
      <c r="N132" s="34"/>
      <c r="O132" s="35"/>
      <c r="P132" s="35"/>
    </row>
    <row r="133" spans="1:16" s="30" customFormat="1" ht="11.25" customHeight="1">
      <c r="A133" s="1"/>
      <c r="B133" s="212" t="s">
        <v>94</v>
      </c>
      <c r="C133" s="51"/>
      <c r="D133" s="52"/>
      <c r="E133" s="52"/>
      <c r="F133" s="53"/>
      <c r="G133" s="59">
        <v>5</v>
      </c>
      <c r="H133" s="60"/>
      <c r="I133" s="61"/>
      <c r="J133" s="60"/>
      <c r="K133" s="59"/>
      <c r="L133" s="62"/>
      <c r="M133" s="59"/>
      <c r="N133" s="60"/>
      <c r="O133" s="36">
        <f t="shared" ref="O133:O136" si="48">SUM(F133:N133)</f>
        <v>5</v>
      </c>
      <c r="P133" s="191">
        <f t="shared" ref="P133:P136" si="49">(D133*$D$3)+(E133*$E$3)+(F133*$F$3)+(G133*$G$3)+(H133*$H$3)+(I133*$I$3)+(J133*$J$3)+(K133*$K$3)+(L133*$L$3)+(M133*$M$3)+(N133*$N$3)</f>
        <v>1.25</v>
      </c>
    </row>
    <row r="134" spans="1:16" s="185" customFormat="1" ht="11.25" customHeight="1">
      <c r="A134" s="184"/>
      <c r="B134" s="212" t="s">
        <v>95</v>
      </c>
      <c r="C134" s="51"/>
      <c r="D134" s="189"/>
      <c r="E134" s="189"/>
      <c r="F134" s="190">
        <v>1</v>
      </c>
      <c r="G134" s="176">
        <v>7</v>
      </c>
      <c r="H134" s="177"/>
      <c r="I134" s="178">
        <v>9</v>
      </c>
      <c r="J134" s="177"/>
      <c r="K134" s="176">
        <v>3</v>
      </c>
      <c r="L134" s="179"/>
      <c r="M134" s="176"/>
      <c r="N134" s="177"/>
      <c r="O134" s="180">
        <f t="shared" si="48"/>
        <v>20</v>
      </c>
      <c r="P134" s="191">
        <f t="shared" si="49"/>
        <v>9.35</v>
      </c>
    </row>
    <row r="135" spans="1:16" s="185" customFormat="1" ht="11.25" customHeight="1">
      <c r="A135" s="184"/>
      <c r="B135" s="212" t="s">
        <v>96</v>
      </c>
      <c r="C135" s="51"/>
      <c r="D135" s="189"/>
      <c r="E135" s="189"/>
      <c r="F135" s="190"/>
      <c r="G135" s="176">
        <v>11</v>
      </c>
      <c r="H135" s="177"/>
      <c r="I135" s="178">
        <v>2</v>
      </c>
      <c r="J135" s="177"/>
      <c r="K135" s="176">
        <v>1</v>
      </c>
      <c r="L135" s="179"/>
      <c r="M135" s="176">
        <v>1</v>
      </c>
      <c r="N135" s="177"/>
      <c r="O135" s="180">
        <f t="shared" si="48"/>
        <v>15</v>
      </c>
      <c r="P135" s="191">
        <f t="shared" si="49"/>
        <v>6.75</v>
      </c>
    </row>
    <row r="136" spans="1:16" s="30" customFormat="1" ht="11.25" customHeight="1">
      <c r="A136" s="1"/>
      <c r="B136" s="212"/>
      <c r="C136" s="51"/>
      <c r="D136" s="52"/>
      <c r="E136" s="52"/>
      <c r="F136" s="53"/>
      <c r="G136" s="59"/>
      <c r="H136" s="60"/>
      <c r="I136" s="61"/>
      <c r="J136" s="60"/>
      <c r="K136" s="59"/>
      <c r="L136" s="62"/>
      <c r="M136" s="59"/>
      <c r="N136" s="60"/>
      <c r="O136" s="36">
        <f t="shared" si="48"/>
        <v>0</v>
      </c>
      <c r="P136" s="191">
        <f t="shared" si="49"/>
        <v>0</v>
      </c>
    </row>
    <row r="137" spans="1:16" ht="12" thickBot="1">
      <c r="A137" s="38"/>
      <c r="B137" s="193" t="s">
        <v>21</v>
      </c>
      <c r="C137" s="39">
        <f t="shared" ref="C137:P137" si="50">SUM(C133:C136)</f>
        <v>0</v>
      </c>
      <c r="D137" s="39">
        <f t="shared" si="50"/>
        <v>0</v>
      </c>
      <c r="E137" s="39">
        <f t="shared" si="50"/>
        <v>0</v>
      </c>
      <c r="F137" s="39">
        <f t="shared" si="50"/>
        <v>1</v>
      </c>
      <c r="G137" s="43">
        <f t="shared" si="50"/>
        <v>23</v>
      </c>
      <c r="H137" s="43">
        <f t="shared" si="50"/>
        <v>0</v>
      </c>
      <c r="I137" s="43">
        <f t="shared" si="50"/>
        <v>11</v>
      </c>
      <c r="J137" s="43">
        <f t="shared" si="50"/>
        <v>0</v>
      </c>
      <c r="K137" s="43">
        <f t="shared" si="50"/>
        <v>4</v>
      </c>
      <c r="L137" s="43">
        <f t="shared" si="50"/>
        <v>0</v>
      </c>
      <c r="M137" s="43">
        <f t="shared" si="50"/>
        <v>1</v>
      </c>
      <c r="N137" s="43">
        <f t="shared" si="50"/>
        <v>0</v>
      </c>
      <c r="O137" s="44">
        <f t="shared" si="50"/>
        <v>40</v>
      </c>
      <c r="P137" s="45">
        <f t="shared" si="50"/>
        <v>17.350000000000001</v>
      </c>
    </row>
    <row r="138" spans="1:16" ht="11.25" customHeight="1">
      <c r="A138" s="38"/>
      <c r="B138" s="54"/>
      <c r="C138" s="54"/>
      <c r="D138" s="54"/>
      <c r="E138" s="54"/>
      <c r="F138" s="54"/>
      <c r="G138" s="55"/>
      <c r="H138" s="55"/>
      <c r="I138" s="55"/>
      <c r="J138" s="55"/>
      <c r="K138" s="55"/>
      <c r="L138" s="55"/>
      <c r="M138" s="55"/>
      <c r="N138" s="55"/>
      <c r="O138" s="56"/>
      <c r="P138" s="57"/>
    </row>
    <row r="139" spans="1:16" ht="11.25" hidden="1" customHeight="1">
      <c r="B139" s="224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46"/>
      <c r="P139" s="46"/>
    </row>
    <row r="140" spans="1:16" ht="12" hidden="1" thickBot="1">
      <c r="B140" s="218" t="s">
        <v>47</v>
      </c>
      <c r="C140" s="33"/>
      <c r="D140" s="33"/>
      <c r="E140" s="33"/>
      <c r="F140" s="34"/>
      <c r="G140" s="34"/>
      <c r="H140" s="34"/>
      <c r="I140" s="34"/>
      <c r="J140" s="34"/>
      <c r="K140" s="34"/>
      <c r="L140" s="34"/>
      <c r="M140" s="34"/>
      <c r="N140" s="34"/>
      <c r="O140" s="35"/>
      <c r="P140" s="35"/>
    </row>
    <row r="141" spans="1:16" s="30" customFormat="1" hidden="1">
      <c r="A141" s="1"/>
      <c r="B141" s="212"/>
      <c r="C141" s="51"/>
      <c r="D141" s="52"/>
      <c r="E141" s="52"/>
      <c r="F141" s="53"/>
      <c r="G141" s="59"/>
      <c r="H141" s="60"/>
      <c r="I141" s="61"/>
      <c r="J141" s="60"/>
      <c r="K141" s="59"/>
      <c r="L141" s="62"/>
      <c r="M141" s="59"/>
      <c r="N141" s="60"/>
      <c r="O141" s="36">
        <f>SUM(F141:N141)</f>
        <v>0</v>
      </c>
      <c r="P141" s="191">
        <f t="shared" ref="P141:P143" si="51">(D141*$D$3)+(E141*$E$3)+(F141*$F$3)+(G141*$G$3)+(H141*$H$3)+(I141*$I$3)+(J141*$J$3)+(K141*$K$3)+(L141*$L$3)+(M141*$M$3)+(N141*$N$3)</f>
        <v>0</v>
      </c>
    </row>
    <row r="142" spans="1:16" s="30" customFormat="1" hidden="1">
      <c r="A142" s="1"/>
      <c r="B142" s="212"/>
      <c r="C142" s="51"/>
      <c r="D142" s="52"/>
      <c r="E142" s="52"/>
      <c r="F142" s="53"/>
      <c r="G142" s="59"/>
      <c r="H142" s="60"/>
      <c r="I142" s="61"/>
      <c r="J142" s="60"/>
      <c r="K142" s="59"/>
      <c r="L142" s="62"/>
      <c r="M142" s="59"/>
      <c r="N142" s="60"/>
      <c r="O142" s="36">
        <f>SUM(F142:N142)</f>
        <v>0</v>
      </c>
      <c r="P142" s="191">
        <f t="shared" si="51"/>
        <v>0</v>
      </c>
    </row>
    <row r="143" spans="1:16" s="30" customFormat="1" hidden="1">
      <c r="A143" s="1"/>
      <c r="B143" s="212"/>
      <c r="C143" s="51"/>
      <c r="D143" s="52"/>
      <c r="E143" s="52"/>
      <c r="F143" s="53"/>
      <c r="G143" s="59"/>
      <c r="H143" s="60"/>
      <c r="I143" s="61"/>
      <c r="J143" s="60"/>
      <c r="K143" s="59"/>
      <c r="L143" s="62"/>
      <c r="M143" s="59"/>
      <c r="N143" s="60"/>
      <c r="O143" s="36">
        <f>SUM(F143:N143)</f>
        <v>0</v>
      </c>
      <c r="P143" s="191">
        <f t="shared" si="51"/>
        <v>0</v>
      </c>
    </row>
    <row r="144" spans="1:16" ht="12" hidden="1" thickBot="1">
      <c r="A144" s="38"/>
      <c r="B144" s="193" t="s">
        <v>21</v>
      </c>
      <c r="C144" s="39">
        <f t="shared" ref="C144:O144" si="52">SUM(C141:C143)</f>
        <v>0</v>
      </c>
      <c r="D144" s="39">
        <f t="shared" si="52"/>
        <v>0</v>
      </c>
      <c r="E144" s="39">
        <f t="shared" si="52"/>
        <v>0</v>
      </c>
      <c r="F144" s="39">
        <f t="shared" si="52"/>
        <v>0</v>
      </c>
      <c r="G144" s="43">
        <f t="shared" si="52"/>
        <v>0</v>
      </c>
      <c r="H144" s="43">
        <f t="shared" si="52"/>
        <v>0</v>
      </c>
      <c r="I144" s="43">
        <f t="shared" si="52"/>
        <v>0</v>
      </c>
      <c r="J144" s="43">
        <f t="shared" si="52"/>
        <v>0</v>
      </c>
      <c r="K144" s="43">
        <f t="shared" si="52"/>
        <v>0</v>
      </c>
      <c r="L144" s="43">
        <f t="shared" si="52"/>
        <v>0</v>
      </c>
      <c r="M144" s="43">
        <f t="shared" si="52"/>
        <v>0</v>
      </c>
      <c r="N144" s="43">
        <f t="shared" si="52"/>
        <v>0</v>
      </c>
      <c r="O144" s="44">
        <f t="shared" si="52"/>
        <v>0</v>
      </c>
      <c r="P144" s="45">
        <f>SUM(P141:P143)</f>
        <v>0</v>
      </c>
    </row>
    <row r="145" spans="2:16" ht="12.75">
      <c r="B145" s="213"/>
      <c r="C145" s="2"/>
      <c r="D145" s="2"/>
      <c r="E145" s="2"/>
      <c r="F145" s="47"/>
      <c r="G145" s="47"/>
      <c r="H145" s="47"/>
      <c r="I145" s="47"/>
      <c r="J145" s="47"/>
      <c r="K145" s="47"/>
      <c r="L145" s="47"/>
      <c r="M145" s="47"/>
      <c r="N145" s="47"/>
      <c r="O145" s="2"/>
      <c r="P145" s="2"/>
    </row>
    <row r="146" spans="2:16">
      <c r="M146" s="48" t="s">
        <v>21</v>
      </c>
      <c r="O146" s="49">
        <f>O144+O137+O129+O122+O115+O107+O79+O73+O60+O66+O54+O46+O37+O11</f>
        <v>931</v>
      </c>
      <c r="P146" s="50">
        <f>P144+P137+P129+P122+P115+P107+P79+P73+P60+P66+P54+P46+P37+P11</f>
        <v>328.2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A2:P16"/>
  <sheetViews>
    <sheetView zoomScaleNormal="100" workbookViewId="0">
      <selection activeCell="B4" sqref="B4"/>
    </sheetView>
  </sheetViews>
  <sheetFormatPr defaultColWidth="9.140625" defaultRowHeight="11.25"/>
  <cols>
    <col min="1" max="1" width="3.140625" style="184" customWidth="1"/>
    <col min="2" max="2" width="27.140625" style="184" bestFit="1" customWidth="1"/>
    <col min="3" max="3" width="9.7109375" style="184" customWidth="1"/>
    <col min="4" max="4" width="6.28515625" style="184" bestFit="1" customWidth="1"/>
    <col min="5" max="5" width="6" style="184" bestFit="1" customWidth="1"/>
    <col min="6" max="6" width="5.7109375" style="184" customWidth="1"/>
    <col min="7" max="7" width="7.42578125" style="184" customWidth="1"/>
    <col min="8" max="9" width="5.7109375" style="184" customWidth="1"/>
    <col min="10" max="10" width="7" style="184" customWidth="1"/>
    <col min="11" max="12" width="5.7109375" style="184" customWidth="1"/>
    <col min="13" max="13" width="7.42578125" style="184" customWidth="1"/>
    <col min="14" max="14" width="6.85546875" style="184" customWidth="1"/>
    <col min="15" max="15" width="5.42578125" style="184" bestFit="1" customWidth="1"/>
    <col min="16" max="16" width="9.7109375" style="184" bestFit="1" customWidth="1"/>
    <col min="17" max="17" width="10" style="184" bestFit="1" customWidth="1"/>
    <col min="18" max="16384" width="9.140625" style="184"/>
  </cols>
  <sheetData>
    <row r="2" spans="1:16" ht="12.75">
      <c r="B2" s="2" t="s">
        <v>84</v>
      </c>
    </row>
    <row r="3" spans="1:16" ht="12.75">
      <c r="B3" s="2" t="s">
        <v>72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185" customFormat="1" ht="12" thickBot="1">
      <c r="A6" s="184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186"/>
      <c r="C8" s="186"/>
      <c r="D8" s="186"/>
      <c r="E8" s="186"/>
      <c r="F8" s="187"/>
      <c r="G8" s="187"/>
      <c r="H8" s="187"/>
      <c r="I8" s="187"/>
      <c r="J8" s="187"/>
      <c r="K8" s="187"/>
      <c r="L8" s="187"/>
      <c r="M8" s="187"/>
      <c r="N8" s="187"/>
      <c r="O8" s="188"/>
      <c r="P8" s="188"/>
    </row>
    <row r="9" spans="1:16" s="185" customFormat="1">
      <c r="A9" s="184"/>
      <c r="B9" s="183" t="s">
        <v>49</v>
      </c>
      <c r="C9" s="63"/>
      <c r="D9" s="189"/>
      <c r="E9" s="189"/>
      <c r="F9" s="190"/>
      <c r="G9" s="176"/>
      <c r="H9" s="177"/>
      <c r="I9" s="178"/>
      <c r="J9" s="177"/>
      <c r="K9" s="176"/>
      <c r="L9" s="179"/>
      <c r="M9" s="176"/>
      <c r="N9" s="177"/>
      <c r="O9" s="180">
        <f t="shared" ref="O9:O11" si="0">SUM(F9:N9)</f>
        <v>0</v>
      </c>
      <c r="P9" s="191">
        <f>(D9*$D$5)+(E9*$E$5)+(F9*$F$5)+(G9*$G$5)+(H9*$H$5)+(I9*$I$5)+(J9*$J$5)+(K9*$K$5)+(L9*$L$5)+(M9*$M$5)+(N9*$N$5)</f>
        <v>0</v>
      </c>
    </row>
    <row r="10" spans="1:16" s="185" customFormat="1">
      <c r="A10" s="184"/>
      <c r="B10" s="183"/>
      <c r="C10" s="71"/>
      <c r="D10" s="65"/>
      <c r="E10" s="65"/>
      <c r="F10" s="66"/>
      <c r="G10" s="67"/>
      <c r="H10" s="68"/>
      <c r="I10" s="69"/>
      <c r="J10" s="68"/>
      <c r="K10" s="67"/>
      <c r="L10" s="70"/>
      <c r="M10" s="67"/>
      <c r="N10" s="68"/>
      <c r="O10" s="180">
        <f t="shared" si="0"/>
        <v>0</v>
      </c>
      <c r="P10" s="191">
        <f t="shared" ref="P10:P11" si="1">(D10*$D$5)+(E10*$E$5)+(F10*$F$5)+(G10*$G$5)+(H10*$H$5)+(I10*$I$5)+(J10*$J$5)+(K10*$K$5)+(L10*$L$5)+(M10*$M$5)+(N10*$N$5)</f>
        <v>0</v>
      </c>
    </row>
    <row r="11" spans="1:16" s="185" customFormat="1">
      <c r="A11" s="184"/>
      <c r="B11" s="133"/>
      <c r="C11" s="71"/>
      <c r="D11" s="65"/>
      <c r="E11" s="65"/>
      <c r="F11" s="66"/>
      <c r="G11" s="67"/>
      <c r="H11" s="68"/>
      <c r="I11" s="69"/>
      <c r="J11" s="68"/>
      <c r="K11" s="67"/>
      <c r="L11" s="70"/>
      <c r="M11" s="67"/>
      <c r="N11" s="68"/>
      <c r="O11" s="180">
        <f t="shared" si="0"/>
        <v>0</v>
      </c>
      <c r="P11" s="191">
        <f t="shared" si="1"/>
        <v>0</v>
      </c>
    </row>
    <row r="12" spans="1:16" ht="12" thickBot="1">
      <c r="A12" s="192"/>
      <c r="B12" s="193" t="s">
        <v>21</v>
      </c>
      <c r="C12" s="193">
        <f t="shared" ref="C12:P12" si="2">SUM(C9:C11)</f>
        <v>0</v>
      </c>
      <c r="D12" s="193">
        <f t="shared" si="2"/>
        <v>0</v>
      </c>
      <c r="E12" s="193">
        <f t="shared" si="2"/>
        <v>0</v>
      </c>
      <c r="F12" s="193">
        <f t="shared" si="2"/>
        <v>0</v>
      </c>
      <c r="G12" s="193">
        <f t="shared" si="2"/>
        <v>0</v>
      </c>
      <c r="H12" s="193">
        <f t="shared" si="2"/>
        <v>0</v>
      </c>
      <c r="I12" s="193">
        <f t="shared" si="2"/>
        <v>0</v>
      </c>
      <c r="J12" s="193">
        <f t="shared" si="2"/>
        <v>0</v>
      </c>
      <c r="K12" s="193">
        <f t="shared" si="2"/>
        <v>0</v>
      </c>
      <c r="L12" s="193">
        <f t="shared" si="2"/>
        <v>0</v>
      </c>
      <c r="M12" s="193">
        <f t="shared" si="2"/>
        <v>0</v>
      </c>
      <c r="N12" s="193">
        <f t="shared" si="2"/>
        <v>0</v>
      </c>
      <c r="O12" s="193">
        <f t="shared" si="2"/>
        <v>0</v>
      </c>
      <c r="P12" s="193">
        <f t="shared" si="2"/>
        <v>0</v>
      </c>
    </row>
    <row r="13" spans="1:16">
      <c r="B13" s="192"/>
      <c r="C13" s="192"/>
      <c r="D13" s="192"/>
      <c r="E13" s="192"/>
      <c r="F13" s="40"/>
      <c r="G13" s="40"/>
      <c r="H13" s="40"/>
      <c r="I13" s="40"/>
      <c r="J13" s="40"/>
      <c r="K13" s="40"/>
      <c r="L13" s="40"/>
      <c r="M13" s="40"/>
      <c r="N13" s="40"/>
      <c r="O13" s="192"/>
      <c r="P13" s="192"/>
    </row>
    <row r="14" spans="1:16" ht="12" customHeight="1"/>
    <row r="16" spans="1:16">
      <c r="M16" s="117"/>
      <c r="N16" s="117"/>
      <c r="O16" s="117"/>
      <c r="P16" s="11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Normal="100" workbookViewId="0">
      <selection activeCell="K16" sqref="K16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46</v>
      </c>
    </row>
    <row r="3" spans="1:16" ht="12.75">
      <c r="B3" s="2" t="s">
        <v>72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49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>(D9*$D$5)+(E9*$E$5)+(F9*$F$5)+(G9*$G$5)+(H9*$H$5)+(I9*$I$5)+(J9*$J$5)+(K9*$K$5)+(L9*$L$5)+(M9*$M$5)+(N9*$N$5)</f>
        <v>0</v>
      </c>
    </row>
    <row r="10" spans="1:16" s="30" customFormat="1">
      <c r="A10" s="1"/>
      <c r="B10" s="58"/>
      <c r="C10" s="71"/>
      <c r="D10" s="65"/>
      <c r="E10" s="65"/>
      <c r="F10" s="66"/>
      <c r="G10" s="67"/>
      <c r="H10" s="68"/>
      <c r="I10" s="69"/>
      <c r="J10" s="68"/>
      <c r="K10" s="67"/>
      <c r="L10" s="70"/>
      <c r="M10" s="67"/>
      <c r="N10" s="68"/>
      <c r="O10" s="36">
        <f t="shared" si="0"/>
        <v>0</v>
      </c>
      <c r="P10" s="191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133"/>
      <c r="C11" s="71"/>
      <c r="D11" s="65"/>
      <c r="E11" s="65"/>
      <c r="F11" s="66"/>
      <c r="G11" s="67"/>
      <c r="H11" s="68"/>
      <c r="I11" s="69"/>
      <c r="J11" s="68"/>
      <c r="K11" s="67"/>
      <c r="L11" s="70"/>
      <c r="M11" s="67"/>
      <c r="N11" s="68"/>
      <c r="O11" s="36">
        <f t="shared" si="0"/>
        <v>0</v>
      </c>
      <c r="P11" s="191">
        <f t="shared" si="1"/>
        <v>0</v>
      </c>
    </row>
    <row r="12" spans="1:16" ht="12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17"/>
      <c r="N16" s="117"/>
      <c r="O16" s="117"/>
      <c r="P16" s="11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A2:P16"/>
  <sheetViews>
    <sheetView zoomScaleNormal="100" workbookViewId="0">
      <selection activeCell="P26" sqref="P26"/>
    </sheetView>
  </sheetViews>
  <sheetFormatPr defaultColWidth="9.140625" defaultRowHeight="11.25"/>
  <cols>
    <col min="1" max="1" width="3.140625" style="184" customWidth="1"/>
    <col min="2" max="2" width="27.140625" style="184" bestFit="1" customWidth="1"/>
    <col min="3" max="3" width="9.7109375" style="184" customWidth="1"/>
    <col min="4" max="4" width="6.28515625" style="184" bestFit="1" customWidth="1"/>
    <col min="5" max="5" width="6" style="184" bestFit="1" customWidth="1"/>
    <col min="6" max="6" width="5.7109375" style="184" customWidth="1"/>
    <col min="7" max="7" width="7.42578125" style="184" customWidth="1"/>
    <col min="8" max="9" width="5.7109375" style="184" customWidth="1"/>
    <col min="10" max="10" width="7" style="184" customWidth="1"/>
    <col min="11" max="12" width="5.7109375" style="184" customWidth="1"/>
    <col min="13" max="13" width="7.42578125" style="184" customWidth="1"/>
    <col min="14" max="14" width="6.85546875" style="184" customWidth="1"/>
    <col min="15" max="15" width="5.42578125" style="184" bestFit="1" customWidth="1"/>
    <col min="16" max="16" width="9.7109375" style="184" bestFit="1" customWidth="1"/>
    <col min="17" max="17" width="10" style="184" bestFit="1" customWidth="1"/>
    <col min="18" max="16384" width="9.140625" style="184"/>
  </cols>
  <sheetData>
    <row r="2" spans="1:16" ht="12.75">
      <c r="B2" s="2" t="s">
        <v>83</v>
      </c>
    </row>
    <row r="3" spans="1:16" ht="12.75">
      <c r="B3" s="2" t="s">
        <v>72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185" customFormat="1" ht="12" thickBot="1">
      <c r="A6" s="184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186"/>
      <c r="C8" s="186"/>
      <c r="D8" s="186"/>
      <c r="E8" s="186"/>
      <c r="F8" s="187"/>
      <c r="G8" s="187"/>
      <c r="H8" s="187"/>
      <c r="I8" s="187"/>
      <c r="J8" s="187"/>
      <c r="K8" s="187"/>
      <c r="L8" s="187"/>
      <c r="M8" s="187"/>
      <c r="N8" s="187"/>
      <c r="O8" s="188"/>
      <c r="P8" s="188"/>
    </row>
    <row r="9" spans="1:16" s="185" customFormat="1">
      <c r="A9" s="184"/>
      <c r="B9" s="183"/>
      <c r="C9" s="63"/>
      <c r="D9" s="189"/>
      <c r="E9" s="189"/>
      <c r="F9" s="190"/>
      <c r="G9" s="176"/>
      <c r="H9" s="177"/>
      <c r="I9" s="178"/>
      <c r="J9" s="177"/>
      <c r="K9" s="176"/>
      <c r="L9" s="179"/>
      <c r="M9" s="176"/>
      <c r="N9" s="177"/>
      <c r="O9" s="180">
        <f t="shared" ref="O9:O11" si="0">SUM(F9:N9)</f>
        <v>0</v>
      </c>
      <c r="P9" s="191">
        <f>(D9*$D$5)+(E9*$E$5)+(F9*$F$5)+(G9*$G$5)+(H9*$H$5)+(I9*$I$5)+(J9*$J$5)+(K9*$K$5)+(L9*$L$5)+(M9*$M$5)+(N9*$N$5)</f>
        <v>0</v>
      </c>
    </row>
    <row r="10" spans="1:16" s="185" customFormat="1">
      <c r="A10" s="184"/>
      <c r="B10" s="183"/>
      <c r="C10" s="71"/>
      <c r="D10" s="65"/>
      <c r="E10" s="65"/>
      <c r="F10" s="66"/>
      <c r="G10" s="67"/>
      <c r="H10" s="68"/>
      <c r="I10" s="69"/>
      <c r="J10" s="68"/>
      <c r="K10" s="67"/>
      <c r="L10" s="70"/>
      <c r="M10" s="67"/>
      <c r="N10" s="68"/>
      <c r="O10" s="180">
        <f t="shared" si="0"/>
        <v>0</v>
      </c>
      <c r="P10" s="191">
        <f t="shared" ref="P10:P11" si="1">(D10*$D$5)+(E10*$E$5)+(F10*$F$5)+(G10*$G$5)+(H10*$H$5)+(I10*$I$5)+(J10*$J$5)+(K10*$K$5)+(L10*$L$5)+(M10*$M$5)+(N10*$N$5)</f>
        <v>0</v>
      </c>
    </row>
    <row r="11" spans="1:16" s="185" customFormat="1">
      <c r="A11" s="184"/>
      <c r="B11" s="133"/>
      <c r="C11" s="71"/>
      <c r="D11" s="65"/>
      <c r="E11" s="65"/>
      <c r="F11" s="66"/>
      <c r="G11" s="67"/>
      <c r="H11" s="68"/>
      <c r="I11" s="69"/>
      <c r="J11" s="68"/>
      <c r="K11" s="67"/>
      <c r="L11" s="70"/>
      <c r="M11" s="67"/>
      <c r="N11" s="68"/>
      <c r="O11" s="180">
        <f t="shared" si="0"/>
        <v>0</v>
      </c>
      <c r="P11" s="191">
        <f t="shared" si="1"/>
        <v>0</v>
      </c>
    </row>
    <row r="12" spans="1:16" ht="12" thickBot="1">
      <c r="A12" s="192"/>
      <c r="B12" s="193" t="s">
        <v>21</v>
      </c>
      <c r="C12" s="193">
        <f t="shared" ref="C12:P12" si="2">SUM(C9:C11)</f>
        <v>0</v>
      </c>
      <c r="D12" s="193">
        <f t="shared" si="2"/>
        <v>0</v>
      </c>
      <c r="E12" s="193">
        <f t="shared" si="2"/>
        <v>0</v>
      </c>
      <c r="F12" s="193">
        <f t="shared" si="2"/>
        <v>0</v>
      </c>
      <c r="G12" s="193">
        <f t="shared" si="2"/>
        <v>0</v>
      </c>
      <c r="H12" s="193">
        <f t="shared" si="2"/>
        <v>0</v>
      </c>
      <c r="I12" s="193">
        <f t="shared" si="2"/>
        <v>0</v>
      </c>
      <c r="J12" s="193">
        <f t="shared" si="2"/>
        <v>0</v>
      </c>
      <c r="K12" s="193">
        <f t="shared" si="2"/>
        <v>0</v>
      </c>
      <c r="L12" s="193">
        <f t="shared" si="2"/>
        <v>0</v>
      </c>
      <c r="M12" s="193">
        <f t="shared" si="2"/>
        <v>0</v>
      </c>
      <c r="N12" s="193">
        <f t="shared" si="2"/>
        <v>0</v>
      </c>
      <c r="O12" s="193">
        <f t="shared" si="2"/>
        <v>0</v>
      </c>
      <c r="P12" s="193">
        <f t="shared" si="2"/>
        <v>0</v>
      </c>
    </row>
    <row r="13" spans="1:16">
      <c r="B13" s="192"/>
      <c r="C13" s="192"/>
      <c r="D13" s="192"/>
      <c r="E13" s="192"/>
      <c r="F13" s="40"/>
      <c r="G13" s="40"/>
      <c r="H13" s="40"/>
      <c r="I13" s="40"/>
      <c r="J13" s="40"/>
      <c r="K13" s="40"/>
      <c r="L13" s="40"/>
      <c r="M13" s="40"/>
      <c r="N13" s="40"/>
      <c r="O13" s="192"/>
      <c r="P13" s="192"/>
    </row>
    <row r="14" spans="1:16" ht="12" customHeight="1"/>
    <row r="16" spans="1:16">
      <c r="M16" s="117"/>
      <c r="N16" s="117"/>
      <c r="O16" s="117"/>
      <c r="P16" s="11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B4" sqref="B4"/>
    </sheetView>
  </sheetViews>
  <sheetFormatPr defaultColWidth="9.140625" defaultRowHeight="11.25"/>
  <cols>
    <col min="1" max="1" width="3.140625" style="184" customWidth="1"/>
    <col min="2" max="2" width="23.28515625" style="184" customWidth="1"/>
    <col min="3" max="3" width="9.7109375" style="184" customWidth="1"/>
    <col min="4" max="4" width="6.28515625" style="184" customWidth="1"/>
    <col min="5" max="5" width="6" style="184" customWidth="1"/>
    <col min="6" max="6" width="5.7109375" style="184" customWidth="1"/>
    <col min="7" max="7" width="7.42578125" style="184" customWidth="1"/>
    <col min="8" max="9" width="5.7109375" style="184" customWidth="1"/>
    <col min="10" max="10" width="7" style="184" customWidth="1"/>
    <col min="11" max="12" width="5.7109375" style="184" customWidth="1"/>
    <col min="13" max="13" width="7.42578125" style="184" customWidth="1"/>
    <col min="14" max="14" width="6.85546875" style="184" customWidth="1"/>
    <col min="15" max="15" width="6.7109375" style="184" customWidth="1"/>
    <col min="16" max="16" width="9.7109375" style="184" customWidth="1"/>
    <col min="17" max="17" width="10" style="184" customWidth="1"/>
    <col min="18" max="16384" width="9.140625" style="184"/>
  </cols>
  <sheetData>
    <row r="2" spans="1:16" ht="12.75">
      <c r="B2" s="2" t="s">
        <v>74</v>
      </c>
    </row>
    <row r="3" spans="1:16" ht="12.75">
      <c r="B3" s="2" t="s">
        <v>90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/>
      <c r="D5" s="13">
        <v>36</v>
      </c>
      <c r="E5" s="31">
        <v>72</v>
      </c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185" customFormat="1">
      <c r="A6" s="184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2"/>
      <c r="C8" s="92"/>
      <c r="D8" s="92"/>
      <c r="E8" s="92"/>
      <c r="F8" s="93"/>
      <c r="G8" s="93"/>
      <c r="H8" s="93"/>
      <c r="I8" s="93"/>
      <c r="J8" s="93"/>
      <c r="K8" s="93"/>
      <c r="L8" s="93"/>
      <c r="M8" s="93"/>
      <c r="N8" s="93"/>
      <c r="O8" s="94"/>
      <c r="P8" s="94"/>
    </row>
    <row r="9" spans="1:16" s="185" customFormat="1">
      <c r="A9" s="184"/>
      <c r="B9" s="95" t="s">
        <v>49</v>
      </c>
      <c r="C9" s="104"/>
      <c r="D9" s="96"/>
      <c r="E9" s="96"/>
      <c r="F9" s="119"/>
      <c r="G9" s="120">
        <v>12</v>
      </c>
      <c r="H9" s="121"/>
      <c r="I9" s="100"/>
      <c r="J9" s="121"/>
      <c r="K9" s="120">
        <v>8</v>
      </c>
      <c r="L9" s="101"/>
      <c r="M9" s="120"/>
      <c r="N9" s="121">
        <v>1</v>
      </c>
      <c r="O9" s="102">
        <f t="shared" ref="O9" si="0">SUM(F9:N9)</f>
        <v>21</v>
      </c>
      <c r="P9" s="103">
        <f>(D9*$D$5)+(E9*$E$5)+(F9*$F$5)+(G9*$G$5)+(H9*$H$5)+(I9*$I$5)+(J9*$J$5)+(K9*$K$5)+(L9*$L$5)+(M9*$M$5)+(N9*$N$5)</f>
        <v>13</v>
      </c>
    </row>
    <row r="10" spans="1:16" s="185" customFormat="1">
      <c r="A10" s="184"/>
      <c r="B10" s="95"/>
      <c r="C10" s="104"/>
      <c r="D10" s="96"/>
      <c r="E10" s="96"/>
      <c r="F10" s="119"/>
      <c r="G10" s="120"/>
      <c r="H10" s="121"/>
      <c r="I10" s="100"/>
      <c r="J10" s="121"/>
      <c r="K10" s="120"/>
      <c r="L10" s="101"/>
      <c r="M10" s="120"/>
      <c r="N10" s="121"/>
      <c r="O10" s="102"/>
      <c r="P10" s="103"/>
    </row>
    <row r="11" spans="1:16">
      <c r="A11" s="192"/>
      <c r="B11" s="105" t="s">
        <v>21</v>
      </c>
      <c r="C11" s="105">
        <f t="shared" ref="C11:P11" si="1">SUM(C9:C10)</f>
        <v>0</v>
      </c>
      <c r="D11" s="105">
        <f t="shared" si="1"/>
        <v>0</v>
      </c>
      <c r="E11" s="105">
        <f t="shared" si="1"/>
        <v>0</v>
      </c>
      <c r="F11" s="105">
        <f t="shared" si="1"/>
        <v>0</v>
      </c>
      <c r="G11" s="105">
        <f t="shared" si="1"/>
        <v>12</v>
      </c>
      <c r="H11" s="105">
        <f t="shared" si="1"/>
        <v>0</v>
      </c>
      <c r="I11" s="105">
        <f t="shared" si="1"/>
        <v>0</v>
      </c>
      <c r="J11" s="105">
        <f t="shared" si="1"/>
        <v>0</v>
      </c>
      <c r="K11" s="105">
        <f t="shared" si="1"/>
        <v>8</v>
      </c>
      <c r="L11" s="105">
        <f t="shared" si="1"/>
        <v>0</v>
      </c>
      <c r="M11" s="105">
        <f t="shared" si="1"/>
        <v>0</v>
      </c>
      <c r="N11" s="105">
        <f t="shared" si="1"/>
        <v>1</v>
      </c>
      <c r="O11" s="105">
        <f t="shared" si="1"/>
        <v>21</v>
      </c>
      <c r="P11" s="105">
        <f t="shared" si="1"/>
        <v>13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7"/>
  <sheetViews>
    <sheetView zoomScale="90" zoomScaleNormal="90" workbookViewId="0">
      <selection activeCell="E34" sqref="E34"/>
    </sheetView>
  </sheetViews>
  <sheetFormatPr defaultColWidth="9.140625" defaultRowHeight="12.75"/>
  <cols>
    <col min="1" max="1" width="30.140625" style="73" customWidth="1"/>
    <col min="2" max="2" width="19.7109375" style="73" customWidth="1"/>
    <col min="3" max="3" width="24" style="73" customWidth="1"/>
    <col min="4" max="4" width="12.85546875" style="72" bestFit="1" customWidth="1"/>
    <col min="5" max="5" width="14.28515625" style="72" bestFit="1" customWidth="1"/>
    <col min="6" max="16384" width="9.140625" style="72"/>
  </cols>
  <sheetData>
    <row r="1" spans="1:4">
      <c r="A1" s="194"/>
      <c r="B1" s="194"/>
      <c r="C1" s="194"/>
      <c r="D1" s="195"/>
    </row>
    <row r="2" spans="1:4" ht="15">
      <c r="A2" s="196" t="s">
        <v>33</v>
      </c>
      <c r="B2" s="197" t="s">
        <v>23</v>
      </c>
      <c r="C2" s="197" t="s">
        <v>24</v>
      </c>
      <c r="D2" s="195"/>
    </row>
    <row r="3" spans="1:4" ht="15">
      <c r="A3" s="198"/>
      <c r="B3" s="198"/>
      <c r="C3" s="198"/>
      <c r="D3" s="199"/>
    </row>
    <row r="4" spans="1:4" ht="15" hidden="1">
      <c r="A4" s="200" t="s">
        <v>34</v>
      </c>
      <c r="B4" s="201">
        <f>SUM('Democratic Republic of Congo'!O18)</f>
        <v>0</v>
      </c>
      <c r="C4" s="202">
        <f>SUM('Democratic Republic of Congo'!P18)</f>
        <v>0</v>
      </c>
      <c r="D4" s="199"/>
    </row>
    <row r="5" spans="1:4" ht="15">
      <c r="A5" s="200" t="s">
        <v>80</v>
      </c>
      <c r="B5" s="205">
        <f>SUM(Ghana!O10)</f>
        <v>1638</v>
      </c>
      <c r="C5" s="202">
        <f>SUM(Ghana!P10)</f>
        <v>431.5</v>
      </c>
      <c r="D5" s="199"/>
    </row>
    <row r="6" spans="1:4" ht="15" hidden="1">
      <c r="A6" s="200" t="s">
        <v>51</v>
      </c>
      <c r="B6" s="201">
        <f>SUM('Ivory Coast'!O14)</f>
        <v>0</v>
      </c>
      <c r="C6" s="202">
        <f>SUM('Ivory Coast'!P14)</f>
        <v>0</v>
      </c>
      <c r="D6" s="199"/>
    </row>
    <row r="7" spans="1:4" ht="15" hidden="1">
      <c r="A7" s="200" t="s">
        <v>25</v>
      </c>
      <c r="B7" s="205">
        <f>SUM(Kenya!O51)</f>
        <v>0</v>
      </c>
      <c r="C7" s="202">
        <f>SUM(Kenya!P51)</f>
        <v>0</v>
      </c>
      <c r="D7" s="199"/>
    </row>
    <row r="8" spans="1:4" ht="15" hidden="1">
      <c r="A8" s="200" t="s">
        <v>88</v>
      </c>
      <c r="B8" s="201">
        <f>SUM(Malawi!O17)</f>
        <v>0</v>
      </c>
      <c r="C8" s="202">
        <f>SUM(Malawi!P17)</f>
        <v>0</v>
      </c>
      <c r="D8" s="199"/>
    </row>
    <row r="9" spans="1:4" ht="15">
      <c r="A9" s="200" t="s">
        <v>26</v>
      </c>
      <c r="B9" s="204">
        <f>SUM(Mauritius!O74)</f>
        <v>278</v>
      </c>
      <c r="C9" s="203">
        <f>SUM(Mauritius!P74)</f>
        <v>74.75</v>
      </c>
      <c r="D9" s="199"/>
    </row>
    <row r="10" spans="1:4" ht="15" hidden="1">
      <c r="A10" s="200" t="s">
        <v>35</v>
      </c>
      <c r="B10" s="204">
        <f>SUM(Nigeria!O44)</f>
        <v>0</v>
      </c>
      <c r="C10" s="203">
        <f>SUM(Nigeria!P44)</f>
        <v>0</v>
      </c>
      <c r="D10" s="199"/>
    </row>
    <row r="11" spans="1:4" ht="15">
      <c r="A11" s="200" t="s">
        <v>27</v>
      </c>
      <c r="B11" s="205">
        <f>SUM('South Africa'!O146)</f>
        <v>931</v>
      </c>
      <c r="C11" s="202">
        <f>SUM('South Africa'!P146)</f>
        <v>328.2</v>
      </c>
      <c r="D11" s="199"/>
    </row>
    <row r="12" spans="1:4" ht="15" hidden="1">
      <c r="A12" s="200" t="s">
        <v>85</v>
      </c>
      <c r="B12" s="204">
        <f>SUM(Tanzania!O12)</f>
        <v>0</v>
      </c>
      <c r="C12" s="203">
        <f>SUM(Tanzania!P12)</f>
        <v>0</v>
      </c>
      <c r="D12" s="199"/>
    </row>
    <row r="13" spans="1:4" ht="15" hidden="1">
      <c r="A13" s="200" t="s">
        <v>40</v>
      </c>
      <c r="B13" s="204">
        <f>SUM(Togo!O12)</f>
        <v>0</v>
      </c>
      <c r="C13" s="203">
        <f>SUM(Togo!P12)</f>
        <v>0</v>
      </c>
      <c r="D13" s="199"/>
    </row>
    <row r="14" spans="1:4" ht="15" hidden="1">
      <c r="A14" s="200" t="s">
        <v>82</v>
      </c>
      <c r="B14" s="204">
        <f>SUM(Uganda!O12)</f>
        <v>0</v>
      </c>
      <c r="C14" s="203">
        <f>SUM(Uganda!P12)</f>
        <v>0</v>
      </c>
      <c r="D14" s="199"/>
    </row>
    <row r="15" spans="1:4" ht="15">
      <c r="A15" s="200" t="s">
        <v>75</v>
      </c>
      <c r="B15" s="204">
        <f>SUM(Zimbabwe!O11)</f>
        <v>21</v>
      </c>
      <c r="C15" s="203">
        <f>SUM(Zimbabwe!P11)</f>
        <v>13</v>
      </c>
      <c r="D15" s="199"/>
    </row>
    <row r="16" spans="1:4" ht="15">
      <c r="A16" s="206"/>
      <c r="B16" s="205"/>
      <c r="C16" s="202"/>
      <c r="D16" s="199"/>
    </row>
    <row r="17" spans="1:5" ht="15">
      <c r="A17" s="207" t="s">
        <v>28</v>
      </c>
      <c r="B17" s="208">
        <f>SUM(B4:B16)</f>
        <v>2868</v>
      </c>
      <c r="C17" s="208">
        <f>SUM(C4:C16)</f>
        <v>847.45</v>
      </c>
      <c r="D17" s="199"/>
    </row>
    <row r="18" spans="1:5">
      <c r="A18" s="194"/>
      <c r="B18" s="194"/>
      <c r="C18" s="194"/>
      <c r="D18" s="195"/>
    </row>
    <row r="19" spans="1:5">
      <c r="D19" s="73"/>
      <c r="E19" s="73"/>
    </row>
    <row r="20" spans="1:5">
      <c r="D20" s="73"/>
      <c r="E20" s="73"/>
    </row>
    <row r="21" spans="1:5">
      <c r="D21" s="73"/>
      <c r="E21" s="73"/>
    </row>
    <row r="22" spans="1:5">
      <c r="B22" s="209"/>
      <c r="C22" s="209"/>
      <c r="D22" s="209"/>
      <c r="E22" s="209"/>
    </row>
    <row r="25" spans="1:5">
      <c r="B25" s="73" t="s">
        <v>71</v>
      </c>
      <c r="D25" s="73"/>
    </row>
    <row r="26" spans="1:5">
      <c r="A26" s="73" t="s">
        <v>70</v>
      </c>
      <c r="B26" s="73">
        <f>B17</f>
        <v>2868</v>
      </c>
      <c r="D26" s="73"/>
      <c r="E26" s="73"/>
    </row>
    <row r="27" spans="1:5">
      <c r="A27" s="73" t="s">
        <v>59</v>
      </c>
      <c r="D27" s="73"/>
      <c r="E27" s="73"/>
    </row>
    <row r="28" spans="1:5">
      <c r="A28" s="73" t="s">
        <v>60</v>
      </c>
      <c r="D28" s="73"/>
      <c r="E28" s="73"/>
    </row>
    <row r="29" spans="1:5">
      <c r="A29" s="73" t="s">
        <v>61</v>
      </c>
      <c r="B29" s="209"/>
      <c r="C29" s="209"/>
      <c r="D29" s="209"/>
      <c r="E29" s="209"/>
    </row>
    <row r="30" spans="1:5">
      <c r="A30" s="73" t="s">
        <v>62</v>
      </c>
      <c r="B30" s="209"/>
      <c r="D30" s="73"/>
    </row>
    <row r="31" spans="1:5">
      <c r="A31" s="73" t="s">
        <v>63</v>
      </c>
      <c r="B31" s="209"/>
      <c r="D31" s="73"/>
    </row>
    <row r="32" spans="1:5">
      <c r="A32" s="73" t="s">
        <v>64</v>
      </c>
      <c r="B32" s="209"/>
      <c r="D32" s="73"/>
    </row>
    <row r="33" spans="1:4">
      <c r="A33" s="73" t="s">
        <v>65</v>
      </c>
      <c r="B33" s="209"/>
      <c r="D33" s="73"/>
    </row>
    <row r="34" spans="1:4">
      <c r="A34" s="73" t="s">
        <v>66</v>
      </c>
      <c r="B34" s="209"/>
    </row>
    <row r="35" spans="1:4">
      <c r="A35" s="73" t="s">
        <v>67</v>
      </c>
      <c r="B35" s="209"/>
    </row>
    <row r="36" spans="1:4">
      <c r="A36" s="73" t="s">
        <v>68</v>
      </c>
      <c r="B36" s="209"/>
    </row>
    <row r="37" spans="1:4">
      <c r="A37" s="73" t="s">
        <v>69</v>
      </c>
      <c r="B37" s="209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workbookViewId="0">
      <selection activeCell="T31" sqref="T31"/>
    </sheetView>
  </sheetViews>
  <sheetFormatPr defaultRowHeight="12.7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2022-02-19T03:53:31Z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