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1\"/>
    </mc:Choice>
  </mc:AlternateContent>
  <xr:revisionPtr revIDLastSave="0" documentId="13_ncr:1_{B7DB1869-AC5D-4793-8A02-ABE1CC429115}" xr6:coauthVersionLast="47" xr6:coauthVersionMax="47" xr10:uidLastSave="{00000000-0000-0000-0000-000000000000}"/>
  <bookViews>
    <workbookView xWindow="-120" yWindow="-120" windowWidth="29040" windowHeight="15225" tabRatio="875" firstSheet="1" activeTab="1" xr2:uid="{00000000-000D-0000-FFFF-FFFF00000000}"/>
  </bookViews>
  <sheets>
    <sheet name="Botswana" sheetId="11" state="hidden" r:id="rId1"/>
    <sheet name="Ghana" sheetId="16" r:id="rId2"/>
    <sheet name="Ivory Coast" sheetId="14" state="hidden" r:id="rId3"/>
    <sheet name="Kenya" sheetId="10" state="hidden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  <sheet name="Graphs" sheetId="22" state="hidden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" i="17" l="1"/>
  <c r="P10" i="17"/>
  <c r="P9" i="17"/>
  <c r="P11" i="12"/>
  <c r="P10" i="12"/>
  <c r="P9" i="12"/>
  <c r="P78" i="19"/>
  <c r="P34" i="19"/>
  <c r="P33" i="19"/>
  <c r="P32" i="19"/>
  <c r="P31" i="19"/>
  <c r="P30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27" i="8"/>
  <c r="P26" i="8"/>
  <c r="P25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18" i="10"/>
  <c r="P17" i="10"/>
  <c r="P16" i="10"/>
  <c r="P15" i="10"/>
  <c r="P13" i="10"/>
  <c r="P12" i="10"/>
  <c r="P11" i="10"/>
  <c r="P10" i="10"/>
  <c r="P9" i="10"/>
  <c r="P8" i="10"/>
  <c r="O8" i="19" l="1"/>
  <c r="P8" i="19"/>
  <c r="O9" i="19"/>
  <c r="P9" i="19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P15" i="19"/>
  <c r="C16" i="19"/>
  <c r="D16" i="19"/>
  <c r="E16" i="19"/>
  <c r="F16" i="19"/>
  <c r="G16" i="19"/>
  <c r="H16" i="19"/>
  <c r="I16" i="19"/>
  <c r="J16" i="19"/>
  <c r="K16" i="19"/>
  <c r="L16" i="19"/>
  <c r="M16" i="19"/>
  <c r="N16" i="19"/>
  <c r="O46" i="19"/>
  <c r="P46" i="19"/>
  <c r="O47" i="19"/>
  <c r="P47" i="19"/>
  <c r="O48" i="19"/>
  <c r="P48" i="19"/>
  <c r="O49" i="19"/>
  <c r="P49" i="19"/>
  <c r="O50" i="19"/>
  <c r="P50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O72" i="19"/>
  <c r="P72" i="19"/>
  <c r="O73" i="19"/>
  <c r="P73" i="19"/>
  <c r="C74" i="19"/>
  <c r="D74" i="19"/>
  <c r="E74" i="19"/>
  <c r="F74" i="19"/>
  <c r="G74" i="19"/>
  <c r="H74" i="19"/>
  <c r="I74" i="19"/>
  <c r="J74" i="19"/>
  <c r="K74" i="19"/>
  <c r="L74" i="19"/>
  <c r="M74" i="19"/>
  <c r="N74" i="19"/>
  <c r="P16" i="19" l="1"/>
  <c r="P10" i="19"/>
  <c r="O10" i="19"/>
  <c r="O16" i="19"/>
  <c r="P74" i="19"/>
  <c r="P68" i="19"/>
  <c r="O68" i="19"/>
  <c r="O74" i="19"/>
  <c r="O8" i="10"/>
  <c r="O18" i="10" l="1"/>
  <c r="O17" i="10"/>
  <c r="O16" i="10"/>
  <c r="O15" i="10"/>
  <c r="O14" i="10"/>
  <c r="O13" i="10"/>
  <c r="O12" i="10"/>
  <c r="O11" i="10"/>
  <c r="P33" i="10" l="1"/>
  <c r="P32" i="10"/>
  <c r="P31" i="10"/>
  <c r="P26" i="10"/>
  <c r="P25" i="10"/>
  <c r="P20" i="10"/>
  <c r="P19" i="10"/>
  <c r="P14" i="10"/>
  <c r="P186" i="19"/>
  <c r="P185" i="19"/>
  <c r="P184" i="19"/>
  <c r="P179" i="19"/>
  <c r="P178" i="19"/>
  <c r="P177" i="19"/>
  <c r="P176" i="19"/>
  <c r="P175" i="19"/>
  <c r="P174" i="19"/>
  <c r="P173" i="19"/>
  <c r="P168" i="19"/>
  <c r="P167" i="19"/>
  <c r="P166" i="19"/>
  <c r="P165" i="19"/>
  <c r="P164" i="19"/>
  <c r="P163" i="19"/>
  <c r="P162" i="19"/>
  <c r="P161" i="19"/>
  <c r="P160" i="19"/>
  <c r="P159" i="19"/>
  <c r="P158" i="19"/>
  <c r="P157" i="19"/>
  <c r="P156" i="19"/>
  <c r="P155" i="19"/>
  <c r="P154" i="19"/>
  <c r="P153" i="19"/>
  <c r="P152" i="19"/>
  <c r="P151" i="19"/>
  <c r="P150" i="19"/>
  <c r="P145" i="19"/>
  <c r="P144" i="19"/>
  <c r="P143" i="19"/>
  <c r="P138" i="19"/>
  <c r="P137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5" i="19"/>
  <c r="P114" i="19"/>
  <c r="P113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86" i="19"/>
  <c r="P85" i="19"/>
  <c r="P80" i="19"/>
  <c r="P79" i="19"/>
  <c r="P41" i="19"/>
  <c r="P40" i="19"/>
  <c r="P39" i="19"/>
  <c r="P25" i="19"/>
  <c r="P24" i="19"/>
  <c r="P23" i="19"/>
  <c r="P22" i="19"/>
  <c r="P21" i="19"/>
  <c r="P20" i="19"/>
  <c r="O20" i="19"/>
  <c r="O40" i="19" l="1"/>
  <c r="O23" i="19" l="1"/>
  <c r="O24" i="19"/>
  <c r="O155" i="19" l="1"/>
  <c r="O154" i="19"/>
  <c r="O160" i="19"/>
  <c r="O159" i="19"/>
  <c r="O158" i="19"/>
  <c r="O157" i="19"/>
  <c r="O156" i="19"/>
  <c r="O153" i="19"/>
  <c r="O152" i="19"/>
  <c r="O151" i="19"/>
  <c r="O164" i="19"/>
  <c r="O163" i="19"/>
  <c r="O162" i="19"/>
  <c r="O161" i="19"/>
  <c r="O166" i="19"/>
  <c r="O165" i="19"/>
  <c r="O167" i="19"/>
  <c r="O12" i="8" l="1"/>
  <c r="O11" i="8"/>
  <c r="O10" i="8"/>
  <c r="O19" i="8"/>
  <c r="O18" i="8"/>
  <c r="O17" i="8"/>
  <c r="O16" i="8"/>
  <c r="O15" i="8"/>
  <c r="O14" i="8"/>
  <c r="O13" i="8"/>
  <c r="O9" i="8"/>
  <c r="O8" i="8"/>
  <c r="O7" i="8"/>
  <c r="O178" i="19"/>
  <c r="O177" i="19"/>
  <c r="O176" i="19"/>
  <c r="O175" i="19"/>
  <c r="O174" i="19"/>
  <c r="O92" i="19" l="1"/>
  <c r="N139" i="19"/>
  <c r="M139" i="19"/>
  <c r="L139" i="19"/>
  <c r="K139" i="19"/>
  <c r="J139" i="19"/>
  <c r="I139" i="19"/>
  <c r="H139" i="19"/>
  <c r="G139" i="19"/>
  <c r="F139" i="19"/>
  <c r="E139" i="19"/>
  <c r="D139" i="19"/>
  <c r="C139" i="19"/>
  <c r="O138" i="19"/>
  <c r="O137" i="19"/>
  <c r="O136" i="19"/>
  <c r="O135" i="19"/>
  <c r="O134" i="19"/>
  <c r="O133" i="19"/>
  <c r="O132" i="19"/>
  <c r="O131" i="19"/>
  <c r="O130" i="19"/>
  <c r="O129" i="19"/>
  <c r="O128" i="19"/>
  <c r="O127" i="19"/>
  <c r="O126" i="19"/>
  <c r="O125" i="19"/>
  <c r="O124" i="19"/>
  <c r="O123" i="19"/>
  <c r="O122" i="19"/>
  <c r="O121" i="19"/>
  <c r="O120" i="19"/>
  <c r="P139" i="19" l="1"/>
  <c r="O139" i="19"/>
  <c r="O103" i="19" l="1"/>
  <c r="O102" i="19"/>
  <c r="O101" i="19"/>
  <c r="O100" i="19"/>
  <c r="O99" i="19"/>
  <c r="O98" i="19"/>
  <c r="O97" i="19"/>
  <c r="O96" i="19"/>
  <c r="O95" i="19"/>
  <c r="O94" i="19"/>
  <c r="O93" i="19"/>
  <c r="O114" i="19"/>
  <c r="O113" i="19"/>
  <c r="O112" i="19"/>
  <c r="O111" i="19"/>
  <c r="O110" i="19"/>
  <c r="O109" i="19"/>
  <c r="O34" i="19" l="1"/>
  <c r="O33" i="19"/>
  <c r="O32" i="19"/>
  <c r="O31" i="19"/>
  <c r="O30" i="19"/>
  <c r="E35" i="19"/>
  <c r="F35" i="19"/>
  <c r="G35" i="19"/>
  <c r="H35" i="19"/>
  <c r="I35" i="19"/>
  <c r="J35" i="19"/>
  <c r="K35" i="19"/>
  <c r="L35" i="19"/>
  <c r="M35" i="19"/>
  <c r="N35" i="19"/>
  <c r="E42" i="19"/>
  <c r="F42" i="19"/>
  <c r="G42" i="19"/>
  <c r="H42" i="19"/>
  <c r="I42" i="19"/>
  <c r="J42" i="19"/>
  <c r="K42" i="19"/>
  <c r="L42" i="19"/>
  <c r="M42" i="19"/>
  <c r="N42" i="19"/>
  <c r="O9" i="11" l="1"/>
  <c r="O10" i="11"/>
  <c r="O11" i="11"/>
  <c r="O144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69" i="19"/>
  <c r="M169" i="19"/>
  <c r="L169" i="19"/>
  <c r="K169" i="19"/>
  <c r="J169" i="19"/>
  <c r="I169" i="19"/>
  <c r="H169" i="19"/>
  <c r="G169" i="19"/>
  <c r="F169" i="19"/>
  <c r="E169" i="19"/>
  <c r="D169" i="19"/>
  <c r="C169" i="19"/>
  <c r="O168" i="19"/>
  <c r="O150" i="19"/>
  <c r="N116" i="19"/>
  <c r="M116" i="19"/>
  <c r="L116" i="19"/>
  <c r="K116" i="19"/>
  <c r="J116" i="19"/>
  <c r="I116" i="19"/>
  <c r="H116" i="19"/>
  <c r="G116" i="19"/>
  <c r="F116" i="19"/>
  <c r="E116" i="19"/>
  <c r="D116" i="19"/>
  <c r="C116" i="19"/>
  <c r="O115" i="19"/>
  <c r="O108" i="19"/>
  <c r="O107" i="19"/>
  <c r="O106" i="19"/>
  <c r="O105" i="19"/>
  <c r="O104" i="19"/>
  <c r="O91" i="19"/>
  <c r="D35" i="19"/>
  <c r="C35" i="19"/>
  <c r="N180" i="19"/>
  <c r="M180" i="19"/>
  <c r="L180" i="19"/>
  <c r="K180" i="19"/>
  <c r="J180" i="19"/>
  <c r="I180" i="19"/>
  <c r="H180" i="19"/>
  <c r="G180" i="19"/>
  <c r="F180" i="19"/>
  <c r="E180" i="19"/>
  <c r="D180" i="19"/>
  <c r="C180" i="19"/>
  <c r="O179" i="19"/>
  <c r="O173" i="19"/>
  <c r="O79" i="19"/>
  <c r="O9" i="16"/>
  <c r="N187" i="19"/>
  <c r="M187" i="19"/>
  <c r="L187" i="19"/>
  <c r="K187" i="19"/>
  <c r="J187" i="19"/>
  <c r="I187" i="19"/>
  <c r="H187" i="19"/>
  <c r="G187" i="19"/>
  <c r="F187" i="19"/>
  <c r="E187" i="19"/>
  <c r="D187" i="19"/>
  <c r="C187" i="19"/>
  <c r="O186" i="19"/>
  <c r="O185" i="19"/>
  <c r="O184" i="19"/>
  <c r="N146" i="19"/>
  <c r="M146" i="19"/>
  <c r="L146" i="19"/>
  <c r="K146" i="19"/>
  <c r="J146" i="19"/>
  <c r="I146" i="19"/>
  <c r="H146" i="19"/>
  <c r="G146" i="19"/>
  <c r="F146" i="19"/>
  <c r="E146" i="19"/>
  <c r="D146" i="19"/>
  <c r="C146" i="19"/>
  <c r="O145" i="19"/>
  <c r="O143" i="19"/>
  <c r="N87" i="19"/>
  <c r="M87" i="19"/>
  <c r="L87" i="19"/>
  <c r="K87" i="19"/>
  <c r="J87" i="19"/>
  <c r="I87" i="19"/>
  <c r="H87" i="19"/>
  <c r="G87" i="19"/>
  <c r="F87" i="19"/>
  <c r="E87" i="19"/>
  <c r="D87" i="19"/>
  <c r="C87" i="19"/>
  <c r="O86" i="19"/>
  <c r="O85" i="19"/>
  <c r="N81" i="19"/>
  <c r="M81" i="19"/>
  <c r="L81" i="19"/>
  <c r="K81" i="19"/>
  <c r="J81" i="19"/>
  <c r="I81" i="19"/>
  <c r="H81" i="19"/>
  <c r="G81" i="19"/>
  <c r="F81" i="19"/>
  <c r="E81" i="19"/>
  <c r="D81" i="19"/>
  <c r="C81" i="19"/>
  <c r="O80" i="19"/>
  <c r="O78" i="19"/>
  <c r="D42" i="19"/>
  <c r="C42" i="19"/>
  <c r="O41" i="19"/>
  <c r="O39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1" i="8"/>
  <c r="N21" i="10"/>
  <c r="M21" i="10"/>
  <c r="L21" i="10"/>
  <c r="K21" i="10"/>
  <c r="J21" i="10"/>
  <c r="I21" i="10"/>
  <c r="H21" i="10"/>
  <c r="G21" i="10"/>
  <c r="F21" i="10"/>
  <c r="E21" i="10"/>
  <c r="D21" i="10"/>
  <c r="C21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2" i="10"/>
  <c r="O31" i="10"/>
  <c r="O19" i="10"/>
  <c r="O10" i="10"/>
  <c r="O9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0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O2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O25" i="8"/>
  <c r="N21" i="8"/>
  <c r="M21" i="8"/>
  <c r="L21" i="8"/>
  <c r="K21" i="8"/>
  <c r="J21" i="8"/>
  <c r="I21" i="8"/>
  <c r="H21" i="8"/>
  <c r="F21" i="8"/>
  <c r="E21" i="8"/>
  <c r="D21" i="8"/>
  <c r="C21" i="8"/>
  <c r="P12" i="17"/>
  <c r="C13" i="4" s="1"/>
  <c r="O28" i="8" l="1"/>
  <c r="O34" i="10"/>
  <c r="O14" i="14"/>
  <c r="B6" i="4" s="1"/>
  <c r="P14" i="14"/>
  <c r="C6" i="4" s="1"/>
  <c r="P13" i="11"/>
  <c r="C4" i="4" s="1"/>
  <c r="O27" i="10"/>
  <c r="P21" i="10"/>
  <c r="P27" i="10"/>
  <c r="O21" i="10"/>
  <c r="O12" i="17"/>
  <c r="B13" i="4" s="1"/>
  <c r="O13" i="11"/>
  <c r="B4" i="4" s="1"/>
  <c r="P12" i="12"/>
  <c r="C12" i="4" s="1"/>
  <c r="O12" i="12"/>
  <c r="B12" i="4" s="1"/>
  <c r="P21" i="8"/>
  <c r="P28" i="8"/>
  <c r="O169" i="19"/>
  <c r="P116" i="19"/>
  <c r="P34" i="10"/>
  <c r="O21" i="8"/>
  <c r="P37" i="18"/>
  <c r="P16" i="18"/>
  <c r="O37" i="18"/>
  <c r="O16" i="18"/>
  <c r="O22" i="18"/>
  <c r="O41" i="18" s="1"/>
  <c r="B10" i="4" s="1"/>
  <c r="O187" i="19"/>
  <c r="O81" i="19"/>
  <c r="O26" i="19"/>
  <c r="P35" i="19"/>
  <c r="P42" i="19"/>
  <c r="P180" i="19"/>
  <c r="O146" i="19"/>
  <c r="O87" i="19"/>
  <c r="P87" i="19"/>
  <c r="O42" i="19"/>
  <c r="P146" i="19"/>
  <c r="O35" i="19"/>
  <c r="O180" i="19"/>
  <c r="P169" i="19"/>
  <c r="P187" i="19"/>
  <c r="P81" i="19"/>
  <c r="O116" i="19"/>
  <c r="P26" i="19"/>
  <c r="O31" i="8" l="1"/>
  <c r="B9" i="4" s="1"/>
  <c r="O36" i="10"/>
  <c r="B7" i="4" s="1"/>
  <c r="P36" i="10"/>
  <c r="C7" i="4" s="1"/>
  <c r="O189" i="19"/>
  <c r="B11" i="4" s="1"/>
  <c r="P189" i="19"/>
  <c r="C11" i="4" s="1"/>
  <c r="P41" i="18"/>
  <c r="C10" i="4" s="1"/>
  <c r="P31" i="8"/>
  <c r="C9" i="4" s="1"/>
  <c r="B15" i="4" l="1"/>
  <c r="C15" i="4"/>
</calcChain>
</file>

<file path=xl/sharedStrings.xml><?xml version="1.0" encoding="utf-8"?>
<sst xmlns="http://schemas.openxmlformats.org/spreadsheetml/2006/main" count="337" uniqueCount="115">
  <si>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</si>
  <si>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</si>
  <si>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</si>
  <si>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</si>
  <si>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</si>
  <si>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</si>
  <si>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</si>
  <si>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</si>
  <si>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</si>
  <si>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</si>
  <si>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</si>
  <si>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</si>
  <si>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</si>
  <si>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</si>
  <si>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</si>
  <si>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</si>
  <si>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</si>
  <si>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</si>
  <si>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</si>
  <si>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</si>
  <si>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</si>
  <si>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</si>
  <si>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</si>
  <si>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</si>
  <si>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</si>
  <si>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</si>
  <si>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</si>
  <si>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</si>
  <si>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</si>
  <si>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</si>
  <si>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</si>
  <si>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</si>
  <si>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</si>
  <si>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</si>
  <si>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</si>
  <si>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</si>
  <si>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</si>
  <si>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</si>
  <si>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</si>
  <si>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</si>
  <si>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</si>
  <si>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</si>
  <si>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</si>
  <si>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</si>
  <si>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</si>
  <si>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</si>
  <si>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</si>
  <si>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</si>
  <si>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</si>
  <si>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</si>
  <si>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</si>
  <si>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</si>
  <si>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</si>
  <si>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</si>
  <si>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</si>
  <si>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</si>
  <si>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</si>
  <si>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</si>
  <si>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</si>
  <si>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</si>
  <si>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</si>
  <si>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</si>
  <si>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</si>
  <si>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</si>
  <si>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</si>
  <si>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</si>
  <si>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</si>
  <si>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>Abhay Charan Dasa</t>
  </si>
  <si>
    <t xml:space="preserve">Radhakund devi dasi </t>
  </si>
  <si>
    <t>Sandton BTG team</t>
  </si>
  <si>
    <t>Team AGTSP</t>
  </si>
  <si>
    <t>Vibhu Caitanya das</t>
  </si>
  <si>
    <t>Advaita Simha Das</t>
  </si>
  <si>
    <t>Toshani Dasi</t>
  </si>
  <si>
    <t>Karuna Sindhu Avatara Das</t>
  </si>
  <si>
    <t>Tusta Gauranga Das</t>
  </si>
  <si>
    <t>Vrajabasi Das</t>
  </si>
  <si>
    <t>Danghati lila devi dasi</t>
  </si>
  <si>
    <t>Taruna mataji</t>
  </si>
  <si>
    <t>Vinata devi dasi</t>
  </si>
  <si>
    <t>Charoubala devi dasi</t>
  </si>
  <si>
    <t>Mahajana Dasa</t>
  </si>
  <si>
    <t>Swasty devi dasi</t>
  </si>
  <si>
    <t>Nara Narayana Dasa</t>
  </si>
  <si>
    <t>Akuti devi dasi</t>
  </si>
  <si>
    <t>Amit prabhu</t>
  </si>
  <si>
    <t>Radhastami</t>
  </si>
  <si>
    <t>Nityananda Kripa Devi Dasi</t>
  </si>
  <si>
    <t>Sri Manjari Devi Dasi</t>
  </si>
  <si>
    <t>Gaurangi devi dasi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</si>
  <si>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</si>
  <si>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</si>
  <si>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</si>
  <si>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</si>
  <si>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</si>
  <si>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</si>
  <si>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</si>
  <si>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</si>
  <si>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</si>
  <si>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</si>
  <si>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</si>
  <si>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</si>
  <si>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</si>
  <si>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</si>
  <si>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Vibhu Caitanya Das</t>
  </si>
  <si>
    <t xml:space="preserve">Ashvir Maharaj </t>
  </si>
  <si>
    <t>Monthly Sankirtan Festival - October 2021</t>
  </si>
  <si>
    <t>Book Table</t>
  </si>
  <si>
    <t>MONTH : October 2021</t>
  </si>
  <si>
    <t>Tattva Darshan Dasa</t>
  </si>
  <si>
    <t>TEMPLE: Accra</t>
  </si>
  <si>
    <t>Ghana</t>
  </si>
  <si>
    <t>Damodar das (BCais)</t>
  </si>
  <si>
    <t>Bhaktin Kajal</t>
  </si>
  <si>
    <t>Temple 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</si>
</sst>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 2020</a:t>
            </a:r>
            <a:r>
              <a:rPr lang="en-ZA" baseline="0"/>
              <a:t> Scores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4"/>
                <c:pt idx="1">
                  <c:v>Ghana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f>Summary!$B$3:$B$11</c:f>
              <c:numCache>
                <c:formatCode>General</c:formatCode>
                <c:ptCount val="4"/>
                <c:pt idx="1">
                  <c:v>656</c:v>
                </c:pt>
                <c:pt idx="2" formatCode="0">
                  <c:v>607</c:v>
                </c:pt>
                <c:pt idx="3" formatCode="0">
                  <c:v>775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4"/>
                <c:pt idx="1">
                  <c:v>Ghana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f>Summary!$C$3:$C$11</c:f>
              <c:numCache>
                <c:formatCode>0.00</c:formatCode>
                <c:ptCount val="4"/>
                <c:pt idx="1">
                  <c:v>158.4</c:v>
                </c:pt>
                <c:pt idx="2">
                  <c:v>220.75</c:v>
                </c:pt>
                <c:pt idx="3">
                  <c:v>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4888</c:v>
                </c:pt>
                <c:pt idx="1">
                  <c:v>3416</c:v>
                </c:pt>
                <c:pt idx="2">
                  <c:v>5045</c:v>
                </c:pt>
                <c:pt idx="3" formatCode="0">
                  <c:v>2508</c:v>
                </c:pt>
                <c:pt idx="4" formatCode="0">
                  <c:v>3888</c:v>
                </c:pt>
                <c:pt idx="5" formatCode="0">
                  <c:v>570</c:v>
                </c:pt>
                <c:pt idx="6" formatCode="0">
                  <c:v>10263</c:v>
                </c:pt>
                <c:pt idx="7" formatCode="0">
                  <c:v>3322</c:v>
                </c:pt>
                <c:pt idx="8" formatCode="0">
                  <c:v>10369</c:v>
                </c:pt>
                <c:pt idx="9" formatCode="0">
                  <c:v>2192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161924</xdr:rowOff>
    </xdr:from>
    <xdr:to>
      <xdr:col>10</xdr:col>
      <xdr:colOff>552450</xdr:colOff>
      <xdr:row>49</xdr:row>
      <xdr:rowOff>47624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zoomScaleNormal="100" workbookViewId="0">
      <selection activeCell="M9" sqref="M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61</v>
      </c>
    </row>
    <row r="2" spans="1:16" ht="12.75">
      <c r="B2" s="2" t="s">
        <v>103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/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2" si="0">SUM(F8:N8)</f>
        <v>0</v>
      </c>
      <c r="P8" s="104">
        <f>(D8*$D$4)+(E8*$E$4)+(F8*$F$4)+(G8*$G$4)+(H8*$H$4)+(I8*$I$4)+(J8*$J$4)+(K8*$K$4)+(L8*$L$4)+(M8*$M$4)+(N8*$N$4)</f>
        <v>0</v>
      </c>
    </row>
    <row r="9" spans="1:16" s="189" customFormat="1">
      <c r="A9" s="188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2" si="1">(D9*$D$4)+(E9*$E$4)+(F9*$F$4)+(G9*$G$4)+(H9*$H$4)+(I9*$I$4)+(J9*$J$4)+(K9*$K$4)+(L9*$L$4)+(M9*$M$4)+(N9*$N$4)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0</v>
      </c>
      <c r="G13" s="106">
        <f t="shared" si="2"/>
        <v>0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0</v>
      </c>
      <c r="P13" s="217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tabSelected="1" workbookViewId="0">
      <selection activeCell="B46" sqref="B46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110</v>
      </c>
    </row>
    <row r="3" spans="1:16" ht="12.75">
      <c r="B3" s="2" t="s">
        <v>108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 t="s">
        <v>114</v>
      </c>
      <c r="C9" s="105"/>
      <c r="D9" s="97"/>
      <c r="E9" s="97"/>
      <c r="F9" s="147">
        <v>164</v>
      </c>
      <c r="G9" s="148">
        <v>436</v>
      </c>
      <c r="H9" s="149"/>
      <c r="I9" s="150">
        <v>46</v>
      </c>
      <c r="J9" s="149"/>
      <c r="K9" s="148"/>
      <c r="L9" s="151">
        <v>10</v>
      </c>
      <c r="M9" s="148"/>
      <c r="N9" s="149"/>
      <c r="O9" s="103">
        <f t="shared" ref="O9:O17" si="0">SUM(F9:N9)</f>
        <v>656</v>
      </c>
      <c r="P9" s="104">
        <f>(D9*$D$5)+(E9*$E$5)+(F9*$F$5)+(G9*$G$5)+(H9*$H$5)+(I9*$I$5)+(J9*$J$5)+(K9*$K$5)+(L9*$L$5)+(M9*$M$5)+(N9*$N$5)</f>
        <v>158.4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164</v>
      </c>
      <c r="G18" s="106">
        <f t="shared" si="2"/>
        <v>436</v>
      </c>
      <c r="H18" s="106">
        <f t="shared" si="2"/>
        <v>0</v>
      </c>
      <c r="I18" s="106">
        <f t="shared" si="2"/>
        <v>46</v>
      </c>
      <c r="J18" s="106">
        <f t="shared" si="2"/>
        <v>0</v>
      </c>
      <c r="K18" s="106">
        <f t="shared" si="2"/>
        <v>0</v>
      </c>
      <c r="L18" s="106">
        <f t="shared" si="2"/>
        <v>10</v>
      </c>
      <c r="M18" s="106">
        <f t="shared" si="2"/>
        <v>0</v>
      </c>
      <c r="N18" s="106">
        <f t="shared" si="2"/>
        <v>0</v>
      </c>
      <c r="O18" s="106">
        <f t="shared" si="2"/>
        <v>656</v>
      </c>
      <c r="P18" s="106">
        <f t="shared" si="2"/>
        <v>158.4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E19" sqref="E1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51</v>
      </c>
    </row>
    <row r="3" spans="1:16" ht="12.75">
      <c r="B3" s="2" t="s">
        <v>103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6"/>
  <sheetViews>
    <sheetView workbookViewId="0">
      <selection activeCell="P34" sqref="P34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103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37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145"/>
      <c r="J8" s="60"/>
      <c r="K8" s="59"/>
      <c r="L8" s="62"/>
      <c r="M8" s="59"/>
      <c r="N8" s="60"/>
      <c r="O8" s="117">
        <f t="shared" ref="O8:O19" si="0">SUM(F8:N8)</f>
        <v>0</v>
      </c>
      <c r="P8" s="195">
        <f t="shared" ref="P8:P18" si="1">(D8*$D$4)+(E8*$E$4)+(F8*$F$4)+(G8*$G$4)+(H8*$H$4)+(I8*$I$4)+(J8*$J$4)+(K8*$K$4)+(L8*$L$4)+(M8*$M$4)+(N8*$N$4)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si="0"/>
        <v>0</v>
      </c>
      <c r="P9" s="195">
        <f t="shared" si="1"/>
        <v>0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si="0"/>
        <v>0</v>
      </c>
      <c r="P10" s="195">
        <f t="shared" si="1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0"/>
        <v>0</v>
      </c>
      <c r="P11" s="195">
        <f t="shared" si="1"/>
        <v>0</v>
      </c>
    </row>
    <row r="12" spans="1:16" s="188" customFormat="1">
      <c r="B12" s="187"/>
      <c r="C12" s="144"/>
      <c r="D12" s="51"/>
      <c r="E12" s="193"/>
      <c r="F12" s="194"/>
      <c r="G12" s="180"/>
      <c r="H12" s="181"/>
      <c r="I12" s="182"/>
      <c r="J12" s="181"/>
      <c r="K12" s="180"/>
      <c r="L12" s="183"/>
      <c r="M12" s="180"/>
      <c r="N12" s="181"/>
      <c r="O12" s="117">
        <f t="shared" si="0"/>
        <v>0</v>
      </c>
      <c r="P12" s="195">
        <f t="shared" si="1"/>
        <v>0</v>
      </c>
    </row>
    <row r="13" spans="1:16" s="188" customFormat="1">
      <c r="B13" s="187"/>
      <c r="C13" s="144"/>
      <c r="D13" s="51"/>
      <c r="E13" s="193"/>
      <c r="F13" s="194"/>
      <c r="G13" s="180"/>
      <c r="H13" s="181"/>
      <c r="I13" s="145"/>
      <c r="J13" s="181"/>
      <c r="K13" s="180"/>
      <c r="L13" s="183"/>
      <c r="M13" s="180"/>
      <c r="N13" s="181"/>
      <c r="O13" s="117">
        <f t="shared" si="0"/>
        <v>0</v>
      </c>
      <c r="P13" s="195">
        <f t="shared" si="1"/>
        <v>0</v>
      </c>
    </row>
    <row r="14" spans="1:16" s="188" customFormat="1">
      <c r="B14" s="187"/>
      <c r="C14" s="144"/>
      <c r="D14" s="51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17">
        <f t="shared" si="0"/>
        <v>0</v>
      </c>
      <c r="P14" s="195">
        <f t="shared" ref="P14:P20" si="2">(D14*$D$4)+(E14*$E$4)+(F14*$F$4)+(G14*$G$4)+(H14*$H$4)+(I14*$I$4)+(J14*$J$4)+(K14*$K$4)+(L14*$L$4)+(M14*$M$4)+(N14*$N$4)</f>
        <v>0</v>
      </c>
    </row>
    <row r="15" spans="1:16" s="188" customFormat="1">
      <c r="B15" s="187"/>
      <c r="C15" s="144"/>
      <c r="D15" s="51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17">
        <f t="shared" si="0"/>
        <v>0</v>
      </c>
      <c r="P15" s="195">
        <f t="shared" si="1"/>
        <v>0</v>
      </c>
    </row>
    <row r="16" spans="1:16" s="188" customFormat="1">
      <c r="B16" s="187"/>
      <c r="C16" s="144"/>
      <c r="D16" s="51"/>
      <c r="E16" s="193"/>
      <c r="F16" s="194"/>
      <c r="G16" s="180"/>
      <c r="H16" s="181"/>
      <c r="I16" s="182"/>
      <c r="J16" s="181"/>
      <c r="K16" s="180"/>
      <c r="L16" s="183"/>
      <c r="M16" s="180"/>
      <c r="N16" s="181"/>
      <c r="O16" s="117">
        <f t="shared" si="0"/>
        <v>0</v>
      </c>
      <c r="P16" s="195">
        <f t="shared" si="1"/>
        <v>0</v>
      </c>
    </row>
    <row r="17" spans="1:16">
      <c r="B17" s="58"/>
      <c r="C17" s="144"/>
      <c r="D17" s="51"/>
      <c r="E17" s="52"/>
      <c r="F17" s="53"/>
      <c r="G17" s="59"/>
      <c r="H17" s="60"/>
      <c r="I17" s="145"/>
      <c r="J17" s="60"/>
      <c r="K17" s="59"/>
      <c r="L17" s="62"/>
      <c r="M17" s="59"/>
      <c r="N17" s="60"/>
      <c r="O17" s="117">
        <f t="shared" si="0"/>
        <v>0</v>
      </c>
      <c r="P17" s="195">
        <f t="shared" si="1"/>
        <v>0</v>
      </c>
    </row>
    <row r="18" spans="1:16">
      <c r="B18" s="187"/>
      <c r="C18" s="144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181"/>
      <c r="O18" s="117">
        <f t="shared" si="0"/>
        <v>0</v>
      </c>
      <c r="P18" s="195">
        <f t="shared" si="1"/>
        <v>0</v>
      </c>
    </row>
    <row r="19" spans="1:16">
      <c r="B19" s="187"/>
      <c r="C19" s="144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17">
        <f t="shared" si="0"/>
        <v>0</v>
      </c>
      <c r="P19" s="195">
        <f t="shared" si="2"/>
        <v>0</v>
      </c>
    </row>
    <row r="20" spans="1:16">
      <c r="B20" s="5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ref="O20" si="3">SUM(F20:N20)</f>
        <v>0</v>
      </c>
      <c r="P20" s="195">
        <f t="shared" si="2"/>
        <v>0</v>
      </c>
    </row>
    <row r="21" spans="1:16" ht="12" thickBot="1">
      <c r="A21" s="38"/>
      <c r="B21" s="39" t="s">
        <v>21</v>
      </c>
      <c r="C21" s="39">
        <f t="shared" ref="C21:P21" si="4">SUM(C8:C20)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O23" s="38"/>
    </row>
    <row r="24" spans="1:16" ht="12" thickBot="1">
      <c r="B24" s="33" t="s">
        <v>38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ht="12" customHeight="1">
      <c r="B25" s="160"/>
      <c r="C25" s="51"/>
      <c r="D25" s="52"/>
      <c r="E25" s="52"/>
      <c r="F25" s="164"/>
      <c r="G25" s="161"/>
      <c r="H25" s="60"/>
      <c r="I25" s="162"/>
      <c r="J25" s="60"/>
      <c r="K25" s="161"/>
      <c r="L25" s="163"/>
      <c r="M25" s="59"/>
      <c r="N25" s="110"/>
      <c r="O25" s="36">
        <f>SUM(F25:N25)</f>
        <v>0</v>
      </c>
      <c r="P25" s="195">
        <f t="shared" ref="P25:P26" si="5">(D25*$D$4)+(E25*$E$4)+(F25*$F$4)+(G25*$G$4)+(H25*$H$4)+(I25*$I$4)+(J25*$J$4)+(K25*$K$4)+(L25*$L$4)+(M25*$M$4)+(N25*$N$4)</f>
        <v>0</v>
      </c>
    </row>
    <row r="26" spans="1:16">
      <c r="B26" s="160"/>
      <c r="C26" s="51"/>
      <c r="D26" s="52"/>
      <c r="E26" s="52"/>
      <c r="F26" s="111"/>
      <c r="G26" s="113"/>
      <c r="H26" s="112"/>
      <c r="I26" s="113"/>
      <c r="J26" s="114"/>
      <c r="K26" s="113"/>
      <c r="L26" s="114"/>
      <c r="M26" s="115"/>
      <c r="N26" s="110"/>
      <c r="O26" s="36">
        <f>SUM(F26:N26)</f>
        <v>0</v>
      </c>
      <c r="P26" s="195">
        <f t="shared" si="5"/>
        <v>0</v>
      </c>
    </row>
    <row r="27" spans="1:16" ht="12" thickBot="1">
      <c r="B27" s="39" t="s">
        <v>21</v>
      </c>
      <c r="C27" s="39">
        <f t="shared" ref="C27:P27" si="6">SUM(C25:C26)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16">
        <f t="shared" si="6"/>
        <v>0</v>
      </c>
    </row>
    <row r="30" spans="1:16" ht="12" thickBot="1">
      <c r="B30" s="33" t="s">
        <v>39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>
      <c r="B31" s="58"/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7">(D31*$D$4)+(E31*$E$4)+(F31*$F$4)+(G31*$G$4)+(H31*$H$4)+(I31*$I$4)+(J31*$J$4)+(K31*$K$4)+(L31*$L$4)+(M31*$M$4)+(N31*$N$4)</f>
        <v>0</v>
      </c>
    </row>
    <row r="32" spans="1:16"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7"/>
        <v>0</v>
      </c>
    </row>
    <row r="33" spans="2:16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SUM(C33:N33)</f>
        <v>0</v>
      </c>
      <c r="P33" s="195">
        <f t="shared" si="7"/>
        <v>0</v>
      </c>
    </row>
    <row r="34" spans="2:16" ht="12" thickBot="1">
      <c r="B34" s="39" t="s">
        <v>21</v>
      </c>
      <c r="C34" s="39">
        <f>SUM(C31:C32)</f>
        <v>0</v>
      </c>
      <c r="D34" s="39">
        <f>SUM(D31:D32)</f>
        <v>0</v>
      </c>
      <c r="E34" s="39">
        <f>SUM(E31:E32)</f>
        <v>0</v>
      </c>
      <c r="F34" s="39">
        <f t="shared" ref="F34:P34" si="8">SUM(F31:F33)</f>
        <v>0</v>
      </c>
      <c r="G34" s="39">
        <f t="shared" si="8"/>
        <v>0</v>
      </c>
      <c r="H34" s="39">
        <f t="shared" si="8"/>
        <v>0</v>
      </c>
      <c r="I34" s="39">
        <f t="shared" si="8"/>
        <v>0</v>
      </c>
      <c r="J34" s="39">
        <f t="shared" si="8"/>
        <v>0</v>
      </c>
      <c r="K34" s="39">
        <f t="shared" si="8"/>
        <v>0</v>
      </c>
      <c r="L34" s="39">
        <f t="shared" si="8"/>
        <v>0</v>
      </c>
      <c r="M34" s="39">
        <f t="shared" si="8"/>
        <v>0</v>
      </c>
      <c r="N34" s="39">
        <f t="shared" si="8"/>
        <v>0</v>
      </c>
      <c r="O34" s="39">
        <f t="shared" si="8"/>
        <v>0</v>
      </c>
      <c r="P34" s="116">
        <f t="shared" si="8"/>
        <v>0</v>
      </c>
    </row>
    <row r="35" spans="2:16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146"/>
    </row>
    <row r="36" spans="2:16">
      <c r="N36" s="119" t="s">
        <v>29</v>
      </c>
      <c r="O36" s="118">
        <f>SUM(O21+O27+O34)</f>
        <v>0</v>
      </c>
      <c r="P36" s="118">
        <f>SUM(P21+P27+P34)</f>
        <v>0</v>
      </c>
    </row>
  </sheetData>
  <pageMargins left="0.7" right="0.7" top="0.75" bottom="0.75" header="0.3" footer="0.3"/>
  <pageSetup paperSize="9" orientation="portrait" r:id="rId1"/>
  <ignoredErrors>
    <ignoredError sqref="O8:O9 O11:O1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D9" sqref="D9"/>
    </sheetView>
  </sheetViews>
  <sheetFormatPr defaultColWidth="9.140625" defaultRowHeight="11.25"/>
  <cols>
    <col min="1" max="1" width="3.140625" style="188" customWidth="1"/>
    <col min="2" max="2" width="23.28515625" style="188" customWidth="1"/>
    <col min="3" max="3" width="9.7109375" style="188" customWidth="1"/>
    <col min="4" max="4" width="6.28515625" style="188" customWidth="1"/>
    <col min="5" max="5" width="6" style="188" customWidth="1"/>
    <col min="6" max="6" width="5.7109375" style="188" customWidth="1"/>
    <col min="7" max="7" width="7.42578125" style="188" customWidth="1"/>
    <col min="8" max="9" width="5.7109375" style="188" customWidth="1"/>
    <col min="10" max="10" width="7" style="188" customWidth="1"/>
    <col min="11" max="12" width="5.7109375" style="188" customWidth="1"/>
    <col min="13" max="13" width="7.42578125" style="188" customWidth="1"/>
    <col min="14" max="14" width="6.85546875" style="188" customWidth="1"/>
    <col min="15" max="15" width="6.7109375" style="188" customWidth="1"/>
    <col min="16" max="16" width="9.7109375" style="188" customWidth="1"/>
    <col min="17" max="17" width="10" style="188" customWidth="1"/>
    <col min="18" max="16384" width="9.140625" style="188"/>
  </cols>
  <sheetData>
    <row r="2" spans="1:16" ht="12.75">
      <c r="B2" s="2" t="s">
        <v>57</v>
      </c>
    </row>
    <row r="3" spans="1:16" ht="12.75">
      <c r="B3" s="2" t="s">
        <v>103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50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>(D9*$D$5)+(E9*$E$5)+(F9*$F$5)+(G9*$G$5)+(H9*$H$5)+(I9*$I$5)+(J9*$J$5)+(K9*$K$5)+(L9*$L$5)+(M9*$M$5)+(N9*$N$5)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0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0</v>
      </c>
      <c r="P11" s="106">
        <f t="shared" si="1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5" sqref="B55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108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 hidden="1">
      <c r="A7" s="188"/>
      <c r="B7" s="152" t="s">
        <v>77</v>
      </c>
      <c r="C7" s="159"/>
      <c r="D7" s="153"/>
      <c r="E7" s="153"/>
      <c r="F7" s="154"/>
      <c r="G7" s="155"/>
      <c r="H7" s="156"/>
      <c r="I7" s="157"/>
      <c r="J7" s="156"/>
      <c r="K7" s="155"/>
      <c r="L7" s="158"/>
      <c r="M7" s="155"/>
      <c r="N7" s="156"/>
      <c r="O7" s="184">
        <f t="shared" ref="O7:O9" si="0">SUM(F7:N7)</f>
        <v>0</v>
      </c>
      <c r="P7" s="195">
        <f>(D7*$D$3)+(E7*$E$3)+(F7*$F$3)+(G7*$G$3)+(H7*$H$3)+(I7*$I$3)+(J7*$J$3)+(K7*$K$3)+(L7*$L$3)+(M7*$M$3)+(N7*$N$3)</f>
        <v>0</v>
      </c>
    </row>
    <row r="8" spans="1:16" s="189" customFormat="1" hidden="1">
      <c r="A8" s="188"/>
      <c r="B8" s="187" t="s">
        <v>78</v>
      </c>
      <c r="C8" s="159"/>
      <c r="D8" s="153"/>
      <c r="E8" s="153"/>
      <c r="F8" s="154"/>
      <c r="G8" s="155"/>
      <c r="H8" s="156"/>
      <c r="I8" s="157"/>
      <c r="J8" s="156"/>
      <c r="K8" s="155"/>
      <c r="L8" s="158"/>
      <c r="M8" s="155"/>
      <c r="N8" s="156"/>
      <c r="O8" s="184">
        <f t="shared" si="0"/>
        <v>0</v>
      </c>
      <c r="P8" s="195">
        <f t="shared" ref="P8:P20" si="1">(D8*$D$3)+(E8*$E$3)+(F8*$F$3)+(G8*$G$3)+(H8*$H$3)+(I8*$I$3)+(J8*$J$3)+(K8*$K$3)+(L8*$L$3)+(M8*$M$3)+(N8*$N$3)</f>
        <v>0</v>
      </c>
    </row>
    <row r="9" spans="1:16" s="189" customFormat="1" hidden="1">
      <c r="A9" s="188"/>
      <c r="B9" s="187" t="s">
        <v>79</v>
      </c>
      <c r="C9" s="159"/>
      <c r="D9" s="153"/>
      <c r="E9" s="153"/>
      <c r="F9" s="154"/>
      <c r="G9" s="155"/>
      <c r="H9" s="156"/>
      <c r="I9" s="157"/>
      <c r="J9" s="156"/>
      <c r="K9" s="155"/>
      <c r="L9" s="158"/>
      <c r="M9" s="155"/>
      <c r="N9" s="156"/>
      <c r="O9" s="184">
        <f t="shared" si="0"/>
        <v>0</v>
      </c>
      <c r="P9" s="195">
        <f t="shared" si="1"/>
        <v>0</v>
      </c>
    </row>
    <row r="10" spans="1:16" s="189" customFormat="1" hidden="1">
      <c r="A10" s="188"/>
      <c r="B10" s="187" t="s">
        <v>80</v>
      </c>
      <c r="C10" s="159"/>
      <c r="D10" s="153"/>
      <c r="E10" s="153"/>
      <c r="F10" s="154"/>
      <c r="G10" s="155"/>
      <c r="H10" s="156"/>
      <c r="I10" s="157"/>
      <c r="J10" s="156"/>
      <c r="K10" s="155"/>
      <c r="L10" s="158"/>
      <c r="M10" s="155"/>
      <c r="N10" s="156"/>
      <c r="O10" s="184">
        <f t="shared" ref="O10:O12" si="2">SUM(F10:N10)</f>
        <v>0</v>
      </c>
      <c r="P10" s="195">
        <f t="shared" si="1"/>
        <v>0</v>
      </c>
    </row>
    <row r="11" spans="1:16" s="189" customFormat="1" hidden="1">
      <c r="A11" s="188"/>
      <c r="B11" s="187" t="s">
        <v>81</v>
      </c>
      <c r="C11" s="159"/>
      <c r="D11" s="153"/>
      <c r="E11" s="153"/>
      <c r="F11" s="154"/>
      <c r="G11" s="155"/>
      <c r="H11" s="156"/>
      <c r="I11" s="157"/>
      <c r="J11" s="156"/>
      <c r="K11" s="155"/>
      <c r="L11" s="158"/>
      <c r="M11" s="155"/>
      <c r="N11" s="156"/>
      <c r="O11" s="184">
        <f t="shared" si="2"/>
        <v>0</v>
      </c>
      <c r="P11" s="195">
        <f t="shared" si="1"/>
        <v>0</v>
      </c>
    </row>
    <row r="12" spans="1:16" s="189" customFormat="1" hidden="1">
      <c r="A12" s="188"/>
      <c r="B12" s="187" t="s">
        <v>82</v>
      </c>
      <c r="C12" s="159"/>
      <c r="D12" s="153"/>
      <c r="E12" s="153"/>
      <c r="F12" s="154"/>
      <c r="G12" s="155"/>
      <c r="H12" s="156"/>
      <c r="I12" s="157"/>
      <c r="J12" s="156"/>
      <c r="K12" s="155"/>
      <c r="L12" s="158"/>
      <c r="M12" s="155"/>
      <c r="N12" s="156"/>
      <c r="O12" s="184">
        <f t="shared" si="2"/>
        <v>0</v>
      </c>
      <c r="P12" s="195">
        <f t="shared" si="1"/>
        <v>0</v>
      </c>
    </row>
    <row r="13" spans="1:16" s="189" customFormat="1" hidden="1">
      <c r="A13" s="188"/>
      <c r="B13" s="187" t="s">
        <v>83</v>
      </c>
      <c r="C13" s="159"/>
      <c r="D13" s="153"/>
      <c r="E13" s="153"/>
      <c r="F13" s="154"/>
      <c r="G13" s="155"/>
      <c r="H13" s="156"/>
      <c r="I13" s="157"/>
      <c r="J13" s="156"/>
      <c r="K13" s="155"/>
      <c r="L13" s="158"/>
      <c r="M13" s="155"/>
      <c r="N13" s="156"/>
      <c r="O13" s="184">
        <f t="shared" ref="O13:O19" si="3">SUM(F13:N13)</f>
        <v>0</v>
      </c>
      <c r="P13" s="195">
        <f t="shared" si="1"/>
        <v>0</v>
      </c>
    </row>
    <row r="14" spans="1:16" s="189" customFormat="1" hidden="1">
      <c r="A14" s="188"/>
      <c r="B14" s="152" t="s">
        <v>84</v>
      </c>
      <c r="C14" s="159"/>
      <c r="D14" s="153"/>
      <c r="E14" s="153"/>
      <c r="F14" s="154"/>
      <c r="G14" s="155"/>
      <c r="H14" s="156"/>
      <c r="I14" s="157"/>
      <c r="J14" s="156"/>
      <c r="K14" s="155"/>
      <c r="L14" s="158"/>
      <c r="M14" s="155"/>
      <c r="N14" s="156"/>
      <c r="O14" s="184">
        <f t="shared" si="3"/>
        <v>0</v>
      </c>
      <c r="P14" s="195">
        <f t="shared" si="1"/>
        <v>0</v>
      </c>
    </row>
    <row r="15" spans="1:16" s="189" customFormat="1" hidden="1">
      <c r="A15" s="188"/>
      <c r="B15" s="152" t="s">
        <v>85</v>
      </c>
      <c r="C15" s="159"/>
      <c r="D15" s="153"/>
      <c r="E15" s="153"/>
      <c r="F15" s="154"/>
      <c r="G15" s="155"/>
      <c r="H15" s="156"/>
      <c r="I15" s="157"/>
      <c r="J15" s="156"/>
      <c r="K15" s="155"/>
      <c r="L15" s="158"/>
      <c r="M15" s="155"/>
      <c r="N15" s="156"/>
      <c r="O15" s="184">
        <f t="shared" si="3"/>
        <v>0</v>
      </c>
      <c r="P15" s="195">
        <f t="shared" si="1"/>
        <v>0</v>
      </c>
    </row>
    <row r="16" spans="1:16" s="189" customFormat="1" hidden="1">
      <c r="A16" s="188"/>
      <c r="B16" s="187" t="s">
        <v>86</v>
      </c>
      <c r="C16" s="159"/>
      <c r="D16" s="153"/>
      <c r="E16" s="153"/>
      <c r="F16" s="154"/>
      <c r="G16" s="155"/>
      <c r="H16" s="156"/>
      <c r="I16" s="157"/>
      <c r="J16" s="156"/>
      <c r="K16" s="155"/>
      <c r="L16" s="158"/>
      <c r="M16" s="155"/>
      <c r="N16" s="156"/>
      <c r="O16" s="184">
        <f t="shared" si="3"/>
        <v>0</v>
      </c>
      <c r="P16" s="195">
        <f t="shared" si="1"/>
        <v>0</v>
      </c>
    </row>
    <row r="17" spans="1:16" s="189" customFormat="1" hidden="1">
      <c r="A17" s="188"/>
      <c r="B17" s="187" t="s">
        <v>87</v>
      </c>
      <c r="C17" s="159"/>
      <c r="D17" s="153"/>
      <c r="E17" s="153"/>
      <c r="F17" s="154"/>
      <c r="G17" s="155"/>
      <c r="H17" s="156"/>
      <c r="I17" s="157"/>
      <c r="J17" s="156"/>
      <c r="K17" s="155"/>
      <c r="L17" s="158"/>
      <c r="M17" s="155"/>
      <c r="N17" s="156"/>
      <c r="O17" s="184">
        <f t="shared" si="3"/>
        <v>0</v>
      </c>
      <c r="P17" s="195">
        <f t="shared" si="1"/>
        <v>0</v>
      </c>
    </row>
    <row r="18" spans="1:16" s="189" customFormat="1" hidden="1">
      <c r="A18" s="188"/>
      <c r="B18" s="187" t="s">
        <v>88</v>
      </c>
      <c r="C18" s="159"/>
      <c r="D18" s="153"/>
      <c r="E18" s="153"/>
      <c r="F18" s="154"/>
      <c r="G18" s="155"/>
      <c r="H18" s="156"/>
      <c r="I18" s="157"/>
      <c r="J18" s="156"/>
      <c r="K18" s="155"/>
      <c r="L18" s="158"/>
      <c r="M18" s="155"/>
      <c r="N18" s="156"/>
      <c r="O18" s="184">
        <f t="shared" si="3"/>
        <v>0</v>
      </c>
      <c r="P18" s="195">
        <f t="shared" si="1"/>
        <v>0</v>
      </c>
    </row>
    <row r="19" spans="1:16" s="189" customFormat="1" hidden="1">
      <c r="A19" s="188"/>
      <c r="B19" s="187" t="s">
        <v>89</v>
      </c>
      <c r="C19" s="159"/>
      <c r="D19" s="153"/>
      <c r="E19" s="153"/>
      <c r="F19" s="154"/>
      <c r="G19" s="155"/>
      <c r="H19" s="156"/>
      <c r="I19" s="157"/>
      <c r="J19" s="156"/>
      <c r="K19" s="155"/>
      <c r="L19" s="158"/>
      <c r="M19" s="155"/>
      <c r="N19" s="156"/>
      <c r="O19" s="184">
        <f t="shared" si="3"/>
        <v>0</v>
      </c>
      <c r="P19" s="195">
        <f t="shared" si="1"/>
        <v>0</v>
      </c>
    </row>
    <row r="20" spans="1:16" s="30" customFormat="1" hidden="1">
      <c r="A20" s="1"/>
      <c r="B20" s="136"/>
      <c r="C20" s="143"/>
      <c r="D20" s="137"/>
      <c r="E20" s="137"/>
      <c r="F20" s="138"/>
      <c r="G20" s="139"/>
      <c r="H20" s="140"/>
      <c r="I20" s="141"/>
      <c r="J20" s="140"/>
      <c r="K20" s="139"/>
      <c r="L20" s="142"/>
      <c r="M20" s="139"/>
      <c r="N20" s="140"/>
      <c r="O20" s="36">
        <f>SUM(F20:N20)</f>
        <v>0</v>
      </c>
      <c r="P20" s="195">
        <f t="shared" si="1"/>
        <v>0</v>
      </c>
    </row>
    <row r="21" spans="1:16" ht="12" hidden="1" thickBot="1">
      <c r="A21" s="38"/>
      <c r="B21" s="39" t="s">
        <v>21</v>
      </c>
      <c r="C21" s="39">
        <f t="shared" ref="C21:P21" si="4">SUM(C7:C20)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 hidden="1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2" thickBot="1">
      <c r="B24" s="33" t="s">
        <v>31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>
      <c r="A25" s="1"/>
      <c r="B25" s="58" t="s">
        <v>50</v>
      </c>
      <c r="C25" s="63"/>
      <c r="D25" s="52"/>
      <c r="E25" s="52"/>
      <c r="F25" s="53"/>
      <c r="G25" s="59">
        <v>515</v>
      </c>
      <c r="H25" s="60"/>
      <c r="I25" s="61"/>
      <c r="J25" s="60"/>
      <c r="K25" s="59"/>
      <c r="L25" s="62">
        <v>92</v>
      </c>
      <c r="M25" s="59"/>
      <c r="N25" s="60"/>
      <c r="O25" s="36">
        <f>SUM(F25:N25)</f>
        <v>607</v>
      </c>
      <c r="P25" s="195">
        <f t="shared" ref="P25:P27" si="5">(D25*$D$3)+(E25*$E$3)+(F25*$F$3)+(G25*$G$3)+(H25*$H$3)+(I25*$I$3)+(J25*$J$3)+(K25*$K$3)+(L25*$L$3)+(M25*$M$3)+(N25*$N$3)</f>
        <v>220.75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195">
        <f t="shared" si="5"/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195">
        <f t="shared" si="5"/>
        <v>0</v>
      </c>
    </row>
    <row r="28" spans="1:16" ht="12" thickBot="1">
      <c r="A28" s="38"/>
      <c r="B28" s="39" t="s">
        <v>21</v>
      </c>
      <c r="C28" s="39">
        <f>SUM(C25:C27)</f>
        <v>0</v>
      </c>
      <c r="D28" s="39">
        <f>SUM(D25:D27)</f>
        <v>0</v>
      </c>
      <c r="E28" s="39">
        <f>SUM(E25:E27)</f>
        <v>0</v>
      </c>
      <c r="F28" s="39">
        <f>SUM(F25:F27)</f>
        <v>0</v>
      </c>
      <c r="G28" s="39">
        <f>SUM(G25:G27)</f>
        <v>515</v>
      </c>
      <c r="H28" s="39">
        <f t="shared" ref="H28:P28" si="6">SUM(H25:H27)</f>
        <v>0</v>
      </c>
      <c r="I28" s="39">
        <f t="shared" si="6"/>
        <v>0</v>
      </c>
      <c r="J28" s="39">
        <f t="shared" si="6"/>
        <v>0</v>
      </c>
      <c r="K28" s="39">
        <f t="shared" si="6"/>
        <v>0</v>
      </c>
      <c r="L28" s="39">
        <f t="shared" si="6"/>
        <v>92</v>
      </c>
      <c r="M28" s="39">
        <f t="shared" si="6"/>
        <v>0</v>
      </c>
      <c r="N28" s="39">
        <f t="shared" si="6"/>
        <v>0</v>
      </c>
      <c r="O28" s="41">
        <f t="shared" si="6"/>
        <v>607</v>
      </c>
      <c r="P28" s="41">
        <f t="shared" si="6"/>
        <v>220.75</v>
      </c>
    </row>
    <row r="29" spans="1:16">
      <c r="G29" s="42"/>
    </row>
    <row r="30" spans="1:16" ht="12.75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21</v>
      </c>
      <c r="O31" s="49">
        <f>+O28+O21</f>
        <v>607</v>
      </c>
      <c r="P31" s="50">
        <f>+P28+P21</f>
        <v>220.75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4 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D7" sqref="D7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103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36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5">
        <f>(D7*$D$3)+(E7*$E$3)+(F7*$F$3)+(G7*$G$3)+(H7*$H$3)+(I7*$I$3)+(J7*$J$3)+(K7*$K$3)+(L7*$L$3)+(M7*$M$3)+(N7*$N$3)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0">SUM(F8:N8)</f>
        <v>0</v>
      </c>
      <c r="P8" s="195">
        <f t="shared" ref="P8:P15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5">
        <f t="shared" si="1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195">
        <f t="shared" si="1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195">
        <f t="shared" si="1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195">
        <f t="shared" si="1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195">
        <f t="shared" si="1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195">
        <f t="shared" si="1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195">
        <f t="shared" si="1"/>
        <v>0</v>
      </c>
    </row>
    <row r="16" spans="1:16" ht="12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42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7" t="s">
        <v>36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95">
        <f t="shared" ref="P20:P21" si="4">(D20*$D$3)+(E20*$E$3)+(F20*$F$3)+(G20*$G$3)+(H20*$H$3)+(I20*$I$3)+(J20*$J$3)+(K20*$K$3)+(L20*$L$3)+(M20*$M$3)+(N20*$N$3)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5">
        <f t="shared" si="4"/>
        <v>0</v>
      </c>
    </row>
    <row r="22" spans="1:16" ht="12" thickBot="1">
      <c r="A22" s="38"/>
      <c r="B22" s="39" t="s">
        <v>21</v>
      </c>
      <c r="C22" s="39">
        <f t="shared" ref="C22:P22" si="5">SUM(C20:C21)</f>
        <v>0</v>
      </c>
      <c r="D22" s="39">
        <f t="shared" si="5"/>
        <v>0</v>
      </c>
      <c r="E22" s="39">
        <f t="shared" si="5"/>
        <v>0</v>
      </c>
      <c r="F22" s="39">
        <f t="shared" si="5"/>
        <v>0</v>
      </c>
      <c r="G22" s="43">
        <f t="shared" si="5"/>
        <v>0</v>
      </c>
      <c r="H22" s="43">
        <f t="shared" si="5"/>
        <v>0</v>
      </c>
      <c r="I22" s="43">
        <f t="shared" si="5"/>
        <v>0</v>
      </c>
      <c r="J22" s="43">
        <f t="shared" si="5"/>
        <v>0</v>
      </c>
      <c r="K22" s="43">
        <f t="shared" si="5"/>
        <v>0</v>
      </c>
      <c r="L22" s="43">
        <f t="shared" si="5"/>
        <v>0</v>
      </c>
      <c r="M22" s="43">
        <f t="shared" si="5"/>
        <v>0</v>
      </c>
      <c r="N22" s="43">
        <f t="shared" si="5"/>
        <v>0</v>
      </c>
      <c r="O22" s="44">
        <f t="shared" si="5"/>
        <v>0</v>
      </c>
      <c r="P22" s="45">
        <f t="shared" si="5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2" thickBot="1">
      <c r="B25" s="33" t="s">
        <v>41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6">SUM(F26:N26)</f>
        <v>0</v>
      </c>
      <c r="P26" s="195">
        <f t="shared" ref="P26:P36" si="7">(D26*$D$3)+(E26*$E$3)+(F26*$F$3)+(G26*$G$3)+(H26*$H$3)+(I26*$I$3)+(J26*$J$3)+(K26*$K$3)+(L26*$L$3)+(M26*$M$3)+(N26*$N$3)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6"/>
        <v>0</v>
      </c>
      <c r="P27" s="195">
        <f t="shared" si="7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6"/>
        <v>0</v>
      </c>
      <c r="P28" s="195">
        <f t="shared" si="7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6"/>
        <v>0</v>
      </c>
      <c r="P29" s="195">
        <f t="shared" si="7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6"/>
        <v>0</v>
      </c>
      <c r="P30" s="195">
        <f t="shared" si="7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195">
        <f t="shared" si="7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195">
        <f t="shared" si="7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195">
        <f t="shared" si="7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195">
        <f t="shared" si="7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195">
        <f t="shared" si="7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195">
        <f t="shared" si="7"/>
        <v>0</v>
      </c>
    </row>
    <row r="37" spans="1:16" ht="12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8">SUM(G26:G36)</f>
        <v>0</v>
      </c>
      <c r="H37" s="43">
        <f t="shared" si="8"/>
        <v>0</v>
      </c>
      <c r="I37" s="43">
        <f t="shared" si="8"/>
        <v>0</v>
      </c>
      <c r="J37" s="43">
        <f t="shared" si="8"/>
        <v>0</v>
      </c>
      <c r="K37" s="43">
        <f t="shared" si="8"/>
        <v>0</v>
      </c>
      <c r="L37" s="43">
        <f t="shared" si="8"/>
        <v>0</v>
      </c>
      <c r="M37" s="43">
        <f t="shared" si="8"/>
        <v>0</v>
      </c>
      <c r="N37" s="43">
        <f t="shared" si="8"/>
        <v>0</v>
      </c>
      <c r="O37" s="44">
        <f t="shared" si="8"/>
        <v>0</v>
      </c>
      <c r="P37" s="45">
        <f t="shared" si="8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2.75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89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75" sqref="B175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108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2" hidden="1" thickBot="1">
      <c r="B7" s="190" t="s">
        <v>59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2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2" thickBot="1">
      <c r="B13" s="190" t="s">
        <v>60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>
      <c r="A14" s="188"/>
      <c r="B14" s="187" t="s">
        <v>109</v>
      </c>
      <c r="C14" s="193"/>
      <c r="D14" s="193"/>
      <c r="E14" s="193"/>
      <c r="F14" s="194"/>
      <c r="G14" s="180">
        <v>166</v>
      </c>
      <c r="H14" s="181"/>
      <c r="I14" s="182"/>
      <c r="J14" s="181"/>
      <c r="K14" s="180"/>
      <c r="L14" s="183"/>
      <c r="M14" s="180"/>
      <c r="N14" s="181"/>
      <c r="O14" s="184">
        <f>SUM(F14:N14)</f>
        <v>166</v>
      </c>
      <c r="P14" s="195">
        <f t="shared" ref="P14:P15" si="2">(D14*$D$3)+(E14*$E$3)+(F14*$F$3)+(G14*$G$3)+(H14*$H$3)+(I14*$I$3)+(J14*$J$3)+(K14*$K$3)+(L14*$L$3)+(M14*$M$3)+(N14*$N$3)</f>
        <v>41.5</v>
      </c>
    </row>
    <row r="15" spans="1:16" s="189" customFormat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2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166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166</v>
      </c>
      <c r="P16" s="197">
        <f>SUM(P14:P15)</f>
        <v>41.5</v>
      </c>
    </row>
    <row r="17" spans="1:16" s="188" customFormat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 hidden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5" t="s">
        <v>72</v>
      </c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>SUM(C20:N20)</f>
        <v>0</v>
      </c>
      <c r="P20" s="195">
        <f t="shared" ref="P20:P25" si="5">(D20*$D$3)+(E20*$E$3)+(F20*$F$3)+(G20*$G$3)+(H20*$H$3)+(I20*$I$3)+(J20*$J$3)+(K20*$K$3)+(L20*$L$3)+(M20*$M$3)+(N20*$N$3)</f>
        <v>0</v>
      </c>
    </row>
    <row r="21" spans="1:16" s="30" customFormat="1" hidden="1">
      <c r="A21" s="1"/>
      <c r="B21" s="165" t="s">
        <v>73</v>
      </c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/>
      <c r="N21" s="170"/>
      <c r="O21" s="36">
        <f t="shared" ref="O21:O24" si="6">SUM(F21:N21)</f>
        <v>0</v>
      </c>
      <c r="P21" s="195">
        <f t="shared" si="5"/>
        <v>0</v>
      </c>
    </row>
    <row r="22" spans="1:16" s="30" customFormat="1" hidden="1">
      <c r="A22" s="1"/>
      <c r="B22" s="165" t="s">
        <v>74</v>
      </c>
      <c r="C22" s="173"/>
      <c r="D22" s="167"/>
      <c r="E22" s="167"/>
      <c r="F22" s="168"/>
      <c r="G22" s="169"/>
      <c r="H22" s="170"/>
      <c r="I22" s="171"/>
      <c r="J22" s="170"/>
      <c r="K22" s="169"/>
      <c r="L22" s="172"/>
      <c r="M22" s="169"/>
      <c r="N22" s="170"/>
      <c r="O22" s="36">
        <f t="shared" si="6"/>
        <v>0</v>
      </c>
      <c r="P22" s="195">
        <f t="shared" si="5"/>
        <v>0</v>
      </c>
    </row>
    <row r="23" spans="1:16" s="189" customFormat="1" hidden="1">
      <c r="A23" s="188"/>
      <c r="B23" s="187" t="s">
        <v>75</v>
      </c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/>
      <c r="N23" s="181"/>
      <c r="O23" s="184">
        <f t="shared" si="6"/>
        <v>0</v>
      </c>
      <c r="P23" s="195">
        <f t="shared" si="5"/>
        <v>0</v>
      </c>
    </row>
    <row r="24" spans="1:16" s="189" customFormat="1" hidden="1">
      <c r="A24" s="188"/>
      <c r="B24" s="187" t="s">
        <v>76</v>
      </c>
      <c r="C24" s="51"/>
      <c r="D24" s="193"/>
      <c r="E24" s="193"/>
      <c r="F24" s="194"/>
      <c r="G24" s="180"/>
      <c r="H24" s="181"/>
      <c r="I24" s="182"/>
      <c r="J24" s="181"/>
      <c r="K24" s="180"/>
      <c r="L24" s="183"/>
      <c r="M24" s="180"/>
      <c r="N24" s="181"/>
      <c r="O24" s="184">
        <f t="shared" si="6"/>
        <v>0</v>
      </c>
      <c r="P24" s="195">
        <f t="shared" si="5"/>
        <v>0</v>
      </c>
    </row>
    <row r="25" spans="1:16" s="30" customFormat="1" hidden="1">
      <c r="A25" s="1"/>
      <c r="B25" s="152"/>
      <c r="C25" s="159"/>
      <c r="D25" s="153"/>
      <c r="E25" s="153"/>
      <c r="F25" s="154"/>
      <c r="G25" s="155"/>
      <c r="H25" s="156"/>
      <c r="I25" s="157"/>
      <c r="J25" s="156"/>
      <c r="K25" s="155"/>
      <c r="L25" s="158"/>
      <c r="M25" s="155"/>
      <c r="N25" s="156"/>
      <c r="O25" s="36">
        <f>SUM(F25:N25)</f>
        <v>0</v>
      </c>
      <c r="P25" s="195">
        <f t="shared" si="5"/>
        <v>0</v>
      </c>
    </row>
    <row r="26" spans="1:16" ht="12" hidden="1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107">
        <f t="shared" si="7"/>
        <v>0</v>
      </c>
      <c r="P26" s="39">
        <f t="shared" si="7"/>
        <v>0</v>
      </c>
    </row>
    <row r="27" spans="1:16" hidden="1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89" customFormat="1" ht="11.25" customHeight="1">
      <c r="A30" s="127"/>
      <c r="B30" s="65" t="s">
        <v>104</v>
      </c>
      <c r="C30" s="64"/>
      <c r="D30" s="193"/>
      <c r="E30" s="193">
        <v>2</v>
      </c>
      <c r="F30" s="194"/>
      <c r="G30" s="123">
        <v>8</v>
      </c>
      <c r="H30" s="124"/>
      <c r="I30" s="123"/>
      <c r="J30" s="129"/>
      <c r="K30" s="123">
        <v>16</v>
      </c>
      <c r="L30" s="124"/>
      <c r="M30" s="123">
        <v>18</v>
      </c>
      <c r="N30" s="130">
        <v>131</v>
      </c>
      <c r="O30" s="184">
        <f t="shared" ref="O30:O33" si="8">SUM(F30:N30)</f>
        <v>173</v>
      </c>
      <c r="P30" s="195">
        <f t="shared" ref="P30:P34" si="9">(D30*$D$3)+(E30*$E$3)+(F30*$F$3)+(G30*$G$3)+(H30*$H$3)+(I30*$I$3)+(J30*$J$3)+(K30*$K$3)+(L30*$L$3)+(M30*$M$3)+(N30*$N$3)</f>
        <v>460</v>
      </c>
    </row>
    <row r="31" spans="1:16" s="189" customFormat="1" ht="11.25" customHeight="1">
      <c r="A31" s="127"/>
      <c r="B31" s="128" t="s">
        <v>105</v>
      </c>
      <c r="C31" s="64"/>
      <c r="D31" s="193"/>
      <c r="E31" s="193">
        <v>1</v>
      </c>
      <c r="F31" s="194"/>
      <c r="G31" s="123">
        <v>31</v>
      </c>
      <c r="H31" s="124"/>
      <c r="I31" s="123"/>
      <c r="J31" s="129"/>
      <c r="K31" s="123"/>
      <c r="L31" s="124"/>
      <c r="M31" s="123"/>
      <c r="N31" s="130"/>
      <c r="O31" s="184">
        <f t="shared" si="8"/>
        <v>31</v>
      </c>
      <c r="P31" s="195">
        <f t="shared" si="9"/>
        <v>79.75</v>
      </c>
    </row>
    <row r="32" spans="1:16" s="189" customFormat="1" ht="11.25" customHeight="1">
      <c r="A32" s="127"/>
      <c r="B32" s="128" t="s">
        <v>106</v>
      </c>
      <c r="C32" s="64"/>
      <c r="D32" s="193"/>
      <c r="E32" s="193"/>
      <c r="F32" s="194"/>
      <c r="G32" s="123">
        <v>72</v>
      </c>
      <c r="H32" s="124"/>
      <c r="I32" s="123">
        <v>4</v>
      </c>
      <c r="J32" s="129"/>
      <c r="K32" s="123">
        <v>13</v>
      </c>
      <c r="L32" s="124"/>
      <c r="M32" s="123"/>
      <c r="N32" s="130">
        <v>3</v>
      </c>
      <c r="O32" s="184">
        <f t="shared" si="8"/>
        <v>92</v>
      </c>
      <c r="P32" s="195">
        <f t="shared" si="9"/>
        <v>39</v>
      </c>
    </row>
    <row r="33" spans="1:16" s="189" customFormat="1" ht="11.25" customHeight="1">
      <c r="A33" s="127"/>
      <c r="B33" s="65" t="s">
        <v>107</v>
      </c>
      <c r="C33" s="64"/>
      <c r="D33" s="193"/>
      <c r="E33" s="193"/>
      <c r="F33" s="194"/>
      <c r="G33" s="123">
        <v>8</v>
      </c>
      <c r="H33" s="124"/>
      <c r="I33" s="123"/>
      <c r="J33" s="129"/>
      <c r="K33" s="123">
        <v>5</v>
      </c>
      <c r="L33" s="124"/>
      <c r="M33" s="123"/>
      <c r="N33" s="130">
        <v>5</v>
      </c>
      <c r="O33" s="184">
        <f t="shared" si="8"/>
        <v>18</v>
      </c>
      <c r="P33" s="195">
        <f t="shared" si="9"/>
        <v>17</v>
      </c>
    </row>
    <row r="34" spans="1:16" s="189" customFormat="1" ht="11.25" customHeight="1">
      <c r="A34" s="127"/>
      <c r="B34" s="128"/>
      <c r="C34" s="64"/>
      <c r="D34" s="193"/>
      <c r="E34" s="193"/>
      <c r="F34" s="194"/>
      <c r="G34" s="123"/>
      <c r="H34" s="124"/>
      <c r="I34" s="123"/>
      <c r="J34" s="129"/>
      <c r="K34" s="123"/>
      <c r="L34" s="124"/>
      <c r="M34" s="123"/>
      <c r="N34" s="130"/>
      <c r="O34" s="184">
        <f t="shared" ref="O34" si="10">SUM(F34:N34)</f>
        <v>0</v>
      </c>
      <c r="P34" s="195">
        <f t="shared" si="9"/>
        <v>0</v>
      </c>
    </row>
    <row r="35" spans="1:16" ht="12" thickBot="1">
      <c r="A35" s="38"/>
      <c r="B35" s="39"/>
      <c r="C35" s="43">
        <f t="shared" ref="C35:P35" si="11">SUM(C30:C34)</f>
        <v>0</v>
      </c>
      <c r="D35" s="43">
        <f t="shared" si="11"/>
        <v>0</v>
      </c>
      <c r="E35" s="43">
        <f t="shared" si="11"/>
        <v>3</v>
      </c>
      <c r="F35" s="43">
        <f t="shared" si="11"/>
        <v>0</v>
      </c>
      <c r="G35" s="43">
        <f t="shared" si="11"/>
        <v>119</v>
      </c>
      <c r="H35" s="43">
        <f t="shared" si="11"/>
        <v>0</v>
      </c>
      <c r="I35" s="43">
        <f t="shared" si="11"/>
        <v>4</v>
      </c>
      <c r="J35" s="43">
        <f t="shared" si="11"/>
        <v>0</v>
      </c>
      <c r="K35" s="43">
        <f t="shared" si="11"/>
        <v>34</v>
      </c>
      <c r="L35" s="43">
        <f t="shared" si="11"/>
        <v>0</v>
      </c>
      <c r="M35" s="43">
        <f t="shared" si="11"/>
        <v>18</v>
      </c>
      <c r="N35" s="43">
        <f t="shared" si="11"/>
        <v>139</v>
      </c>
      <c r="O35" s="44">
        <f t="shared" si="11"/>
        <v>314</v>
      </c>
      <c r="P35" s="45">
        <f t="shared" si="11"/>
        <v>595.75</v>
      </c>
    </row>
    <row r="36" spans="1:16">
      <c r="G36" s="42"/>
    </row>
    <row r="37" spans="1:16">
      <c r="G37" s="42"/>
    </row>
    <row r="38" spans="1:16" ht="12" thickBot="1">
      <c r="B38" s="33" t="s">
        <v>53</v>
      </c>
      <c r="C38" s="33"/>
      <c r="D38" s="33"/>
      <c r="E38" s="33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</row>
    <row r="39" spans="1:16" s="30" customFormat="1">
      <c r="A39" s="127"/>
      <c r="B39" s="128" t="s">
        <v>65</v>
      </c>
      <c r="C39" s="64"/>
      <c r="D39" s="52"/>
      <c r="E39" s="52"/>
      <c r="F39" s="53"/>
      <c r="G39" s="123">
        <v>2</v>
      </c>
      <c r="H39" s="124"/>
      <c r="I39" s="123">
        <v>2</v>
      </c>
      <c r="J39" s="129"/>
      <c r="K39" s="123"/>
      <c r="L39" s="124"/>
      <c r="M39" s="123"/>
      <c r="N39" s="130"/>
      <c r="O39" s="125">
        <f t="shared" ref="O39:O41" si="12">SUM(F39:N39)</f>
        <v>4</v>
      </c>
      <c r="P39" s="195">
        <f t="shared" ref="P39:P41" si="13">(D39*$D$3)+(E39*$E$3)+(F39*$F$3)+(G39*$G$3)+(H39*$H$3)+(I39*$I$3)+(J39*$J$3)+(K39*$K$3)+(L39*$L$3)+(M39*$M$3)+(N39*$N$3)</f>
        <v>1.5</v>
      </c>
    </row>
    <row r="40" spans="1:16" s="189" customFormat="1">
      <c r="A40" s="127"/>
      <c r="B40" s="128" t="s">
        <v>66</v>
      </c>
      <c r="C40" s="64"/>
      <c r="D40" s="193"/>
      <c r="E40" s="193"/>
      <c r="F40" s="194"/>
      <c r="G40" s="123">
        <v>1</v>
      </c>
      <c r="H40" s="124"/>
      <c r="I40" s="123"/>
      <c r="J40" s="129"/>
      <c r="K40" s="123"/>
      <c r="L40" s="124"/>
      <c r="M40" s="123"/>
      <c r="N40" s="130"/>
      <c r="O40" s="125">
        <f t="shared" si="12"/>
        <v>1</v>
      </c>
      <c r="P40" s="195">
        <f t="shared" si="13"/>
        <v>0.25</v>
      </c>
    </row>
    <row r="41" spans="1:16" s="30" customFormat="1" ht="12.75" customHeight="1">
      <c r="A41" s="127"/>
      <c r="B41" s="65"/>
      <c r="C41" s="64"/>
      <c r="D41" s="52"/>
      <c r="E41" s="52"/>
      <c r="F41" s="53"/>
      <c r="G41" s="133"/>
      <c r="H41" s="134"/>
      <c r="I41" s="131"/>
      <c r="J41" s="1"/>
      <c r="K41" s="131"/>
      <c r="L41" s="108"/>
      <c r="M41" s="131"/>
      <c r="N41" s="1"/>
      <c r="O41" s="126">
        <f t="shared" si="12"/>
        <v>0</v>
      </c>
      <c r="P41" s="195">
        <f t="shared" si="13"/>
        <v>0</v>
      </c>
    </row>
    <row r="42" spans="1:16" ht="12" thickBot="1">
      <c r="A42" s="38"/>
      <c r="B42" s="39" t="s">
        <v>21</v>
      </c>
      <c r="C42" s="39">
        <f t="shared" ref="C42:P42" si="14">SUM(C39:C41)</f>
        <v>0</v>
      </c>
      <c r="D42" s="39">
        <f t="shared" si="14"/>
        <v>0</v>
      </c>
      <c r="E42" s="39">
        <f t="shared" si="14"/>
        <v>0</v>
      </c>
      <c r="F42" s="39">
        <f t="shared" si="14"/>
        <v>0</v>
      </c>
      <c r="G42" s="132">
        <f t="shared" si="14"/>
        <v>3</v>
      </c>
      <c r="H42" s="132">
        <f t="shared" si="14"/>
        <v>0</v>
      </c>
      <c r="I42" s="43">
        <f t="shared" si="14"/>
        <v>2</v>
      </c>
      <c r="J42" s="43">
        <f t="shared" si="14"/>
        <v>0</v>
      </c>
      <c r="K42" s="43">
        <f t="shared" si="14"/>
        <v>0</v>
      </c>
      <c r="L42" s="43">
        <f t="shared" si="14"/>
        <v>0</v>
      </c>
      <c r="M42" s="43">
        <f t="shared" si="14"/>
        <v>0</v>
      </c>
      <c r="N42" s="43">
        <f t="shared" si="14"/>
        <v>0</v>
      </c>
      <c r="O42" s="44">
        <f t="shared" si="14"/>
        <v>5</v>
      </c>
      <c r="P42" s="45">
        <f t="shared" si="14"/>
        <v>1.75</v>
      </c>
    </row>
    <row r="43" spans="1:16">
      <c r="A43" s="38"/>
      <c r="B43" s="54"/>
      <c r="C43" s="54"/>
      <c r="D43" s="54"/>
      <c r="E43" s="54"/>
      <c r="F43" s="54"/>
      <c r="G43" s="55"/>
      <c r="H43" s="55"/>
      <c r="I43" s="55"/>
      <c r="J43" s="55"/>
      <c r="K43" s="55"/>
      <c r="L43" s="55"/>
      <c r="M43" s="55"/>
      <c r="N43" s="55"/>
      <c r="O43" s="56"/>
      <c r="P43" s="57"/>
    </row>
    <row r="44" spans="1:16" s="188" customFormat="1" hidden="1">
      <c r="G44" s="42"/>
    </row>
    <row r="45" spans="1:16" s="188" customFormat="1" ht="12" hidden="1" thickBot="1">
      <c r="B45" s="190" t="s">
        <v>55</v>
      </c>
      <c r="C45" s="190"/>
      <c r="D45" s="190"/>
      <c r="E45" s="190"/>
      <c r="F45" s="191"/>
      <c r="G45" s="191"/>
      <c r="H45" s="191"/>
      <c r="I45" s="191"/>
      <c r="J45" s="191"/>
      <c r="K45" s="191"/>
      <c r="L45" s="191"/>
      <c r="M45" s="191"/>
      <c r="N45" s="191"/>
      <c r="O45" s="192"/>
      <c r="P45" s="192"/>
    </row>
    <row r="46" spans="1:16" s="189" customFormat="1" hidden="1">
      <c r="A46" s="127"/>
      <c r="B46" s="128"/>
      <c r="C46" s="64"/>
      <c r="D46" s="193"/>
      <c r="E46" s="193"/>
      <c r="F46" s="194"/>
      <c r="G46" s="123"/>
      <c r="H46" s="124"/>
      <c r="I46" s="123"/>
      <c r="J46" s="129"/>
      <c r="K46" s="123"/>
      <c r="L46" s="124"/>
      <c r="M46" s="123"/>
      <c r="N46" s="130"/>
      <c r="O46" s="125">
        <f t="shared" ref="O46:O67" si="15">SUM(F46:N46)</f>
        <v>0</v>
      </c>
      <c r="P46" s="195">
        <f t="shared" ref="P46:P67" si="16">(D46*$D$3)+(E46*$E$3)+(F46*$F$3)+(G46*$G$3)+(H46*$H$3)+(I46*$I$3)+(J46*$J$3)+(K46*$K$3)+(L46*$L$3)+(M46*$M$3)+(N46*$N$3)</f>
        <v>0</v>
      </c>
    </row>
    <row r="47" spans="1:16" s="189" customFormat="1" hidden="1">
      <c r="A47" s="127"/>
      <c r="B47" s="65"/>
      <c r="C47" s="64"/>
      <c r="D47" s="193"/>
      <c r="E47" s="193"/>
      <c r="F47" s="194"/>
      <c r="G47" s="123"/>
      <c r="H47" s="124"/>
      <c r="I47" s="123"/>
      <c r="J47" s="129"/>
      <c r="K47" s="123"/>
      <c r="L47" s="124"/>
      <c r="M47" s="123"/>
      <c r="N47" s="130"/>
      <c r="O47" s="125">
        <f t="shared" si="15"/>
        <v>0</v>
      </c>
      <c r="P47" s="195">
        <f t="shared" si="16"/>
        <v>0</v>
      </c>
    </row>
    <row r="48" spans="1:16" s="189" customFormat="1" hidden="1">
      <c r="A48" s="127"/>
      <c r="B48" s="128"/>
      <c r="C48" s="64"/>
      <c r="D48" s="193"/>
      <c r="E48" s="193"/>
      <c r="F48" s="194"/>
      <c r="G48" s="123"/>
      <c r="H48" s="124"/>
      <c r="I48" s="123"/>
      <c r="J48" s="129"/>
      <c r="K48" s="123"/>
      <c r="L48" s="124"/>
      <c r="M48" s="123"/>
      <c r="N48" s="130"/>
      <c r="O48" s="125">
        <f t="shared" si="15"/>
        <v>0</v>
      </c>
      <c r="P48" s="195">
        <f t="shared" si="16"/>
        <v>0</v>
      </c>
    </row>
    <row r="49" spans="1:16" s="189" customFormat="1" hidden="1">
      <c r="A49" s="127"/>
      <c r="B49" s="65"/>
      <c r="C49" s="64"/>
      <c r="D49" s="193"/>
      <c r="E49" s="193"/>
      <c r="F49" s="194"/>
      <c r="G49" s="123"/>
      <c r="H49" s="124"/>
      <c r="I49" s="123"/>
      <c r="J49" s="129"/>
      <c r="K49" s="123"/>
      <c r="L49" s="124"/>
      <c r="M49" s="123"/>
      <c r="N49" s="130"/>
      <c r="O49" s="125">
        <f t="shared" si="15"/>
        <v>0</v>
      </c>
      <c r="P49" s="195">
        <f t="shared" si="16"/>
        <v>0</v>
      </c>
    </row>
    <row r="50" spans="1:16" s="189" customFormat="1" hidden="1">
      <c r="A50" s="127"/>
      <c r="B50" s="128"/>
      <c r="C50" s="64"/>
      <c r="D50" s="193"/>
      <c r="E50" s="193"/>
      <c r="F50" s="194"/>
      <c r="G50" s="123"/>
      <c r="H50" s="124"/>
      <c r="I50" s="123"/>
      <c r="J50" s="129"/>
      <c r="K50" s="123"/>
      <c r="L50" s="124"/>
      <c r="M50" s="123"/>
      <c r="N50" s="130"/>
      <c r="O50" s="125">
        <f t="shared" ref="O50:O52" si="17">SUM(F50:N50)</f>
        <v>0</v>
      </c>
      <c r="P50" s="195">
        <f t="shared" si="16"/>
        <v>0</v>
      </c>
    </row>
    <row r="51" spans="1:16" s="189" customFormat="1" hidden="1">
      <c r="A51" s="127"/>
      <c r="B51" s="65"/>
      <c r="C51" s="64"/>
      <c r="D51" s="193"/>
      <c r="E51" s="193"/>
      <c r="F51" s="194"/>
      <c r="G51" s="123"/>
      <c r="H51" s="124"/>
      <c r="I51" s="123"/>
      <c r="J51" s="129"/>
      <c r="K51" s="123"/>
      <c r="L51" s="124"/>
      <c r="M51" s="123"/>
      <c r="N51" s="130"/>
      <c r="O51" s="125">
        <f t="shared" si="17"/>
        <v>0</v>
      </c>
      <c r="P51" s="195">
        <f t="shared" si="16"/>
        <v>0</v>
      </c>
    </row>
    <row r="52" spans="1:16" s="189" customFormat="1" hidden="1">
      <c r="A52" s="127"/>
      <c r="B52" s="128"/>
      <c r="C52" s="64"/>
      <c r="D52" s="193"/>
      <c r="E52" s="193"/>
      <c r="F52" s="194"/>
      <c r="G52" s="123"/>
      <c r="H52" s="124"/>
      <c r="I52" s="123"/>
      <c r="J52" s="129"/>
      <c r="K52" s="123"/>
      <c r="L52" s="124"/>
      <c r="M52" s="123"/>
      <c r="N52" s="130"/>
      <c r="O52" s="125">
        <f t="shared" si="17"/>
        <v>0</v>
      </c>
      <c r="P52" s="195">
        <f t="shared" si="16"/>
        <v>0</v>
      </c>
    </row>
    <row r="53" spans="1:16" s="189" customFormat="1" hidden="1">
      <c r="A53" s="127"/>
      <c r="B53" s="65"/>
      <c r="C53" s="64"/>
      <c r="D53" s="193"/>
      <c r="E53" s="193"/>
      <c r="F53" s="194"/>
      <c r="G53" s="123"/>
      <c r="H53" s="124"/>
      <c r="I53" s="123"/>
      <c r="J53" s="129"/>
      <c r="K53" s="123"/>
      <c r="L53" s="124"/>
      <c r="M53" s="123"/>
      <c r="N53" s="130"/>
      <c r="O53" s="125">
        <f t="shared" ref="O53:O55" si="18">SUM(F53:N53)</f>
        <v>0</v>
      </c>
      <c r="P53" s="195">
        <f t="shared" si="16"/>
        <v>0</v>
      </c>
    </row>
    <row r="54" spans="1:16" s="189" customFormat="1" hidden="1">
      <c r="A54" s="127"/>
      <c r="B54" s="128"/>
      <c r="C54" s="64"/>
      <c r="D54" s="193"/>
      <c r="E54" s="193"/>
      <c r="F54" s="194"/>
      <c r="G54" s="123"/>
      <c r="H54" s="124"/>
      <c r="I54" s="123"/>
      <c r="J54" s="129"/>
      <c r="K54" s="123"/>
      <c r="L54" s="124"/>
      <c r="M54" s="123"/>
      <c r="N54" s="130"/>
      <c r="O54" s="125">
        <f t="shared" si="18"/>
        <v>0</v>
      </c>
      <c r="P54" s="195">
        <f t="shared" si="16"/>
        <v>0</v>
      </c>
    </row>
    <row r="55" spans="1:16" s="189" customFormat="1" hidden="1">
      <c r="A55" s="127"/>
      <c r="B55" s="65"/>
      <c r="C55" s="64"/>
      <c r="D55" s="193"/>
      <c r="E55" s="193"/>
      <c r="F55" s="194"/>
      <c r="G55" s="123"/>
      <c r="H55" s="124"/>
      <c r="I55" s="123"/>
      <c r="J55" s="129"/>
      <c r="K55" s="123"/>
      <c r="L55" s="124"/>
      <c r="M55" s="123"/>
      <c r="N55" s="130"/>
      <c r="O55" s="125">
        <f t="shared" si="18"/>
        <v>0</v>
      </c>
      <c r="P55" s="195">
        <f t="shared" si="16"/>
        <v>0</v>
      </c>
    </row>
    <row r="56" spans="1:16" s="189" customFormat="1" hidden="1">
      <c r="A56" s="127"/>
      <c r="B56" s="128"/>
      <c r="C56" s="64"/>
      <c r="D56" s="193"/>
      <c r="E56" s="193"/>
      <c r="F56" s="194"/>
      <c r="G56" s="123"/>
      <c r="H56" s="124"/>
      <c r="I56" s="123"/>
      <c r="J56" s="129"/>
      <c r="K56" s="123"/>
      <c r="L56" s="124"/>
      <c r="M56" s="123"/>
      <c r="N56" s="130"/>
      <c r="O56" s="125">
        <f t="shared" ref="O56:O58" si="19">SUM(F56:N56)</f>
        <v>0</v>
      </c>
      <c r="P56" s="195">
        <f t="shared" si="16"/>
        <v>0</v>
      </c>
    </row>
    <row r="57" spans="1:16" s="189" customFormat="1" hidden="1">
      <c r="A57" s="127"/>
      <c r="B57" s="65"/>
      <c r="C57" s="64"/>
      <c r="D57" s="193"/>
      <c r="E57" s="193"/>
      <c r="F57" s="194"/>
      <c r="G57" s="123"/>
      <c r="H57" s="124"/>
      <c r="I57" s="123"/>
      <c r="J57" s="129"/>
      <c r="K57" s="123"/>
      <c r="L57" s="124"/>
      <c r="M57" s="123"/>
      <c r="N57" s="130"/>
      <c r="O57" s="125">
        <f t="shared" si="19"/>
        <v>0</v>
      </c>
      <c r="P57" s="195">
        <f t="shared" si="16"/>
        <v>0</v>
      </c>
    </row>
    <row r="58" spans="1:16" s="189" customFormat="1" hidden="1">
      <c r="A58" s="127"/>
      <c r="B58" s="128"/>
      <c r="C58" s="64"/>
      <c r="D58" s="193"/>
      <c r="E58" s="193"/>
      <c r="F58" s="194"/>
      <c r="G58" s="123"/>
      <c r="H58" s="124"/>
      <c r="I58" s="123"/>
      <c r="J58" s="129"/>
      <c r="K58" s="123"/>
      <c r="L58" s="124"/>
      <c r="M58" s="123"/>
      <c r="N58" s="130"/>
      <c r="O58" s="125">
        <f t="shared" si="19"/>
        <v>0</v>
      </c>
      <c r="P58" s="195">
        <f t="shared" si="16"/>
        <v>0</v>
      </c>
    </row>
    <row r="59" spans="1:16" s="189" customFormat="1" hidden="1">
      <c r="A59" s="127"/>
      <c r="B59" s="65"/>
      <c r="C59" s="64"/>
      <c r="D59" s="193"/>
      <c r="E59" s="193"/>
      <c r="F59" s="194"/>
      <c r="G59" s="123"/>
      <c r="H59" s="124"/>
      <c r="I59" s="123"/>
      <c r="J59" s="129"/>
      <c r="K59" s="123"/>
      <c r="L59" s="124"/>
      <c r="M59" s="123"/>
      <c r="N59" s="130"/>
      <c r="O59" s="125">
        <f t="shared" ref="O59:O61" si="20">SUM(F59:N59)</f>
        <v>0</v>
      </c>
      <c r="P59" s="195">
        <f t="shared" si="16"/>
        <v>0</v>
      </c>
    </row>
    <row r="60" spans="1:16" s="189" customFormat="1" hidden="1">
      <c r="A60" s="127"/>
      <c r="B60" s="128"/>
      <c r="C60" s="64"/>
      <c r="D60" s="193"/>
      <c r="E60" s="193"/>
      <c r="F60" s="194"/>
      <c r="G60" s="123"/>
      <c r="H60" s="124"/>
      <c r="I60" s="123"/>
      <c r="J60" s="129"/>
      <c r="K60" s="123"/>
      <c r="L60" s="124"/>
      <c r="M60" s="123"/>
      <c r="N60" s="130"/>
      <c r="O60" s="125">
        <f t="shared" si="20"/>
        <v>0</v>
      </c>
      <c r="P60" s="195">
        <f t="shared" si="16"/>
        <v>0</v>
      </c>
    </row>
    <row r="61" spans="1:16" s="189" customFormat="1" hidden="1">
      <c r="A61" s="127"/>
      <c r="B61" s="65"/>
      <c r="C61" s="64"/>
      <c r="D61" s="193"/>
      <c r="E61" s="193"/>
      <c r="F61" s="194"/>
      <c r="G61" s="123"/>
      <c r="H61" s="124"/>
      <c r="I61" s="123"/>
      <c r="J61" s="129"/>
      <c r="K61" s="123"/>
      <c r="L61" s="124"/>
      <c r="M61" s="123"/>
      <c r="N61" s="130"/>
      <c r="O61" s="125">
        <f t="shared" si="20"/>
        <v>0</v>
      </c>
      <c r="P61" s="195">
        <f t="shared" si="16"/>
        <v>0</v>
      </c>
    </row>
    <row r="62" spans="1:16" s="189" customFormat="1" hidden="1">
      <c r="A62" s="127"/>
      <c r="B62" s="128"/>
      <c r="C62" s="64"/>
      <c r="D62" s="193"/>
      <c r="E62" s="193"/>
      <c r="F62" s="194"/>
      <c r="G62" s="123"/>
      <c r="H62" s="124"/>
      <c r="I62" s="123"/>
      <c r="J62" s="129"/>
      <c r="K62" s="123"/>
      <c r="L62" s="124"/>
      <c r="M62" s="123"/>
      <c r="N62" s="130"/>
      <c r="O62" s="125">
        <f t="shared" ref="O62:O64" si="21">SUM(F62:N62)</f>
        <v>0</v>
      </c>
      <c r="P62" s="195">
        <f t="shared" si="16"/>
        <v>0</v>
      </c>
    </row>
    <row r="63" spans="1:16" s="189" customFormat="1" hidden="1">
      <c r="A63" s="127"/>
      <c r="B63" s="65"/>
      <c r="C63" s="64"/>
      <c r="D63" s="193"/>
      <c r="E63" s="193"/>
      <c r="F63" s="194"/>
      <c r="G63" s="123"/>
      <c r="H63" s="124"/>
      <c r="I63" s="123"/>
      <c r="J63" s="129"/>
      <c r="K63" s="123"/>
      <c r="L63" s="124"/>
      <c r="M63" s="123"/>
      <c r="N63" s="130"/>
      <c r="O63" s="125">
        <f t="shared" si="21"/>
        <v>0</v>
      </c>
      <c r="P63" s="195">
        <f t="shared" si="16"/>
        <v>0</v>
      </c>
    </row>
    <row r="64" spans="1:16" s="189" customFormat="1" hidden="1">
      <c r="A64" s="127"/>
      <c r="B64" s="128"/>
      <c r="C64" s="64"/>
      <c r="D64" s="193"/>
      <c r="E64" s="193"/>
      <c r="F64" s="194"/>
      <c r="G64" s="123"/>
      <c r="H64" s="124"/>
      <c r="I64" s="123"/>
      <c r="J64" s="129"/>
      <c r="K64" s="123"/>
      <c r="L64" s="124"/>
      <c r="M64" s="123"/>
      <c r="N64" s="130"/>
      <c r="O64" s="125">
        <f t="shared" si="21"/>
        <v>0</v>
      </c>
      <c r="P64" s="195">
        <f t="shared" si="16"/>
        <v>0</v>
      </c>
    </row>
    <row r="65" spans="1:16" s="189" customFormat="1" hidden="1">
      <c r="A65" s="127"/>
      <c r="B65" s="65"/>
      <c r="C65" s="64"/>
      <c r="D65" s="193"/>
      <c r="E65" s="193"/>
      <c r="F65" s="194"/>
      <c r="G65" s="123"/>
      <c r="H65" s="124"/>
      <c r="I65" s="123"/>
      <c r="J65" s="129"/>
      <c r="K65" s="123"/>
      <c r="L65" s="124"/>
      <c r="M65" s="123"/>
      <c r="N65" s="130"/>
      <c r="O65" s="125">
        <f t="shared" si="15"/>
        <v>0</v>
      </c>
      <c r="P65" s="195">
        <f t="shared" si="16"/>
        <v>0</v>
      </c>
    </row>
    <row r="66" spans="1:16" s="189" customFormat="1" hidden="1">
      <c r="A66" s="127"/>
      <c r="B66" s="128"/>
      <c r="C66" s="64"/>
      <c r="D66" s="193"/>
      <c r="E66" s="193"/>
      <c r="F66" s="194"/>
      <c r="G66" s="123"/>
      <c r="H66" s="124"/>
      <c r="I66" s="123"/>
      <c r="J66" s="129"/>
      <c r="K66" s="123"/>
      <c r="L66" s="124"/>
      <c r="M66" s="123"/>
      <c r="N66" s="130"/>
      <c r="O66" s="125">
        <f t="shared" si="15"/>
        <v>0</v>
      </c>
      <c r="P66" s="195">
        <f t="shared" si="16"/>
        <v>0</v>
      </c>
    </row>
    <row r="67" spans="1:16" s="189" customFormat="1" ht="12.75" hidden="1" customHeight="1">
      <c r="A67" s="127"/>
      <c r="B67" s="65"/>
      <c r="C67" s="64"/>
      <c r="D67" s="193"/>
      <c r="E67" s="193"/>
      <c r="F67" s="194"/>
      <c r="G67" s="133"/>
      <c r="H67" s="134"/>
      <c r="I67" s="131"/>
      <c r="J67" s="188"/>
      <c r="K67" s="131"/>
      <c r="L67" s="108"/>
      <c r="M67" s="131"/>
      <c r="N67" s="188"/>
      <c r="O67" s="126">
        <f t="shared" si="15"/>
        <v>0</v>
      </c>
      <c r="P67" s="195">
        <f t="shared" si="16"/>
        <v>0</v>
      </c>
    </row>
    <row r="68" spans="1:16" s="188" customFormat="1" ht="12" hidden="1" thickBot="1">
      <c r="A68" s="196"/>
      <c r="B68" s="197" t="s">
        <v>21</v>
      </c>
      <c r="C68" s="197">
        <f t="shared" ref="C68:P68" si="22">SUM(C46:C67)</f>
        <v>0</v>
      </c>
      <c r="D68" s="197">
        <f t="shared" si="22"/>
        <v>0</v>
      </c>
      <c r="E68" s="197">
        <f t="shared" si="22"/>
        <v>0</v>
      </c>
      <c r="F68" s="197">
        <f t="shared" si="22"/>
        <v>0</v>
      </c>
      <c r="G68" s="132">
        <f t="shared" si="22"/>
        <v>0</v>
      </c>
      <c r="H68" s="132">
        <f t="shared" si="22"/>
        <v>0</v>
      </c>
      <c r="I68" s="43">
        <f t="shared" si="22"/>
        <v>0</v>
      </c>
      <c r="J68" s="43">
        <f t="shared" si="22"/>
        <v>0</v>
      </c>
      <c r="K68" s="43">
        <f t="shared" si="22"/>
        <v>0</v>
      </c>
      <c r="L68" s="43">
        <f t="shared" si="22"/>
        <v>0</v>
      </c>
      <c r="M68" s="43">
        <f t="shared" si="22"/>
        <v>0</v>
      </c>
      <c r="N68" s="43">
        <f t="shared" si="22"/>
        <v>0</v>
      </c>
      <c r="O68" s="44">
        <f t="shared" si="22"/>
        <v>0</v>
      </c>
      <c r="P68" s="45">
        <f t="shared" si="22"/>
        <v>0</v>
      </c>
    </row>
    <row r="69" spans="1:16" s="188" customFormat="1" hidden="1">
      <c r="A69" s="196"/>
      <c r="B69" s="54"/>
      <c r="C69" s="54"/>
      <c r="D69" s="54"/>
      <c r="E69" s="54"/>
      <c r="F69" s="54"/>
      <c r="G69" s="55"/>
      <c r="H69" s="55"/>
      <c r="I69" s="55"/>
      <c r="J69" s="55"/>
      <c r="K69" s="55"/>
      <c r="L69" s="55"/>
      <c r="M69" s="55"/>
      <c r="N69" s="55"/>
      <c r="O69" s="56"/>
      <c r="P69" s="57"/>
    </row>
    <row r="70" spans="1:16" hidden="1">
      <c r="A70" s="38"/>
      <c r="B70" s="54"/>
      <c r="C70" s="54"/>
      <c r="D70" s="54"/>
      <c r="E70" s="54"/>
      <c r="F70" s="54"/>
      <c r="G70" s="55"/>
      <c r="H70" s="55"/>
      <c r="I70" s="55"/>
      <c r="J70" s="55"/>
      <c r="K70" s="55"/>
      <c r="L70" s="55"/>
      <c r="M70" s="55"/>
      <c r="N70" s="55"/>
      <c r="O70" s="56"/>
      <c r="P70" s="57"/>
    </row>
    <row r="71" spans="1:16" ht="12" hidden="1" thickBot="1">
      <c r="B71" s="33" t="s">
        <v>23</v>
      </c>
      <c r="C71" s="176"/>
      <c r="D71" s="33"/>
      <c r="E71" s="33"/>
      <c r="F71" s="34"/>
      <c r="G71" s="34"/>
      <c r="H71" s="34"/>
      <c r="I71" s="34"/>
      <c r="J71" s="34"/>
      <c r="K71" s="34"/>
      <c r="L71" s="34"/>
      <c r="M71" s="34"/>
      <c r="N71" s="34"/>
      <c r="O71" s="35"/>
      <c r="P71" s="35"/>
    </row>
    <row r="72" spans="1:16" s="175" customFormat="1" hidden="1">
      <c r="A72" s="174"/>
      <c r="B72" s="177"/>
      <c r="C72" s="178"/>
      <c r="D72" s="178"/>
      <c r="E72" s="178"/>
      <c r="F72" s="179"/>
      <c r="G72" s="180"/>
      <c r="H72" s="181"/>
      <c r="I72" s="182"/>
      <c r="J72" s="181"/>
      <c r="K72" s="180"/>
      <c r="L72" s="183"/>
      <c r="M72" s="180"/>
      <c r="N72" s="181"/>
      <c r="O72" s="184">
        <f>SUM(F72:N72)</f>
        <v>0</v>
      </c>
      <c r="P72" s="195">
        <f t="shared" ref="P72:P73" si="23">(D72*$D$3)+(E72*$E$3)+(F72*$F$3)+(G72*$G$3)+(H72*$H$3)+(I72*$I$3)+(J72*$J$3)+(K72*$K$3)+(L72*$L$3)+(M72*$M$3)+(N72*$N$3)</f>
        <v>0</v>
      </c>
    </row>
    <row r="73" spans="1:16" s="30" customFormat="1" hidden="1">
      <c r="A73" s="1"/>
      <c r="B73" s="177"/>
      <c r="C73" s="64"/>
      <c r="D73" s="178"/>
      <c r="E73" s="178"/>
      <c r="F73" s="179"/>
      <c r="G73" s="180"/>
      <c r="H73" s="181"/>
      <c r="I73" s="182"/>
      <c r="J73" s="181"/>
      <c r="K73" s="180"/>
      <c r="L73" s="62"/>
      <c r="M73" s="59"/>
      <c r="N73" s="60"/>
      <c r="O73" s="36">
        <f>SUM(F73:N73)</f>
        <v>0</v>
      </c>
      <c r="P73" s="195">
        <f t="shared" si="23"/>
        <v>0</v>
      </c>
    </row>
    <row r="74" spans="1:16" ht="12" hidden="1" thickBot="1">
      <c r="A74" s="38"/>
      <c r="B74" s="39" t="s">
        <v>21</v>
      </c>
      <c r="C74" s="39">
        <f t="shared" ref="C74:D74" si="24">SUM(C73:C73)</f>
        <v>0</v>
      </c>
      <c r="D74" s="39">
        <f t="shared" si="24"/>
        <v>0</v>
      </c>
      <c r="E74" s="44">
        <f t="shared" ref="E74:N74" si="25">SUM(E72:E73)</f>
        <v>0</v>
      </c>
      <c r="F74" s="44">
        <f t="shared" si="25"/>
        <v>0</v>
      </c>
      <c r="G74" s="44">
        <f t="shared" si="25"/>
        <v>0</v>
      </c>
      <c r="H74" s="44">
        <f t="shared" si="25"/>
        <v>0</v>
      </c>
      <c r="I74" s="44">
        <f t="shared" si="25"/>
        <v>0</v>
      </c>
      <c r="J74" s="44">
        <f t="shared" si="25"/>
        <v>0</v>
      </c>
      <c r="K74" s="44">
        <f t="shared" si="25"/>
        <v>0</v>
      </c>
      <c r="L74" s="44">
        <f t="shared" si="25"/>
        <v>0</v>
      </c>
      <c r="M74" s="44">
        <f t="shared" si="25"/>
        <v>0</v>
      </c>
      <c r="N74" s="44">
        <f t="shared" si="25"/>
        <v>0</v>
      </c>
      <c r="O74" s="44">
        <f>SUM(O72:O73)</f>
        <v>0</v>
      </c>
      <c r="P74" s="45">
        <f>SUM(P72:P73)</f>
        <v>0</v>
      </c>
    </row>
    <row r="75" spans="1:16" hidden="1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 hidden="1">
      <c r="A76" s="38"/>
      <c r="B76" s="54"/>
      <c r="C76" s="54"/>
      <c r="D76" s="54"/>
      <c r="E76" s="54"/>
      <c r="F76" s="54"/>
      <c r="G76" s="55"/>
      <c r="H76" s="55"/>
      <c r="I76" s="55"/>
      <c r="J76" s="55"/>
      <c r="K76" s="55"/>
      <c r="L76" s="55"/>
      <c r="M76" s="55"/>
      <c r="N76" s="55"/>
      <c r="O76" s="56"/>
      <c r="P76" s="57"/>
    </row>
    <row r="77" spans="1:16" ht="12" hidden="1" thickBot="1">
      <c r="B77" s="33" t="s">
        <v>44</v>
      </c>
      <c r="C77" s="33"/>
      <c r="D77" s="33"/>
      <c r="E77" s="33"/>
      <c r="F77" s="34"/>
      <c r="G77" s="34"/>
      <c r="H77" s="34"/>
      <c r="I77" s="34"/>
      <c r="J77" s="34"/>
      <c r="K77" s="34"/>
      <c r="L77" s="34"/>
      <c r="M77" s="34"/>
      <c r="N77" s="34"/>
      <c r="O77" s="35"/>
      <c r="P77" s="35"/>
    </row>
    <row r="78" spans="1:16" s="30" customFormat="1" ht="11.25" hidden="1" customHeight="1">
      <c r="A78" s="1"/>
      <c r="B78" s="58" t="s">
        <v>67</v>
      </c>
      <c r="C78" s="51"/>
      <c r="D78" s="193"/>
      <c r="E78" s="193"/>
      <c r="F78" s="194"/>
      <c r="G78" s="180"/>
      <c r="H78" s="181"/>
      <c r="I78" s="182"/>
      <c r="J78" s="181"/>
      <c r="K78" s="180"/>
      <c r="L78" s="183"/>
      <c r="M78" s="180"/>
      <c r="N78" s="181"/>
      <c r="O78" s="36">
        <f t="shared" ref="O78:O80" si="26">SUM(F78:N78)</f>
        <v>0</v>
      </c>
      <c r="P78" s="195">
        <f t="shared" ref="P78" si="27">(D78*$D$3)+(E78*$E$3)+(F78*$F$3)+(G78*$G$3)+(H78*$H$3)+(I78*$I$3)+(J78*$J$3)+(K78*$K$3)+(L78*$L$3)+(M78*$M$3)+(N78*$N$3)</f>
        <v>0</v>
      </c>
    </row>
    <row r="79" spans="1:16" s="30" customFormat="1" ht="11.25" hidden="1" customHeight="1">
      <c r="A79" s="1"/>
      <c r="B79" s="58"/>
      <c r="C79" s="51"/>
      <c r="D79" s="52"/>
      <c r="E79" s="52"/>
      <c r="F79" s="53"/>
      <c r="G79" s="59"/>
      <c r="H79" s="60"/>
      <c r="I79" s="61"/>
      <c r="J79" s="60"/>
      <c r="K79" s="59"/>
      <c r="L79" s="62"/>
      <c r="M79" s="59"/>
      <c r="N79" s="60"/>
      <c r="O79" s="36">
        <f t="shared" si="26"/>
        <v>0</v>
      </c>
      <c r="P79" s="195">
        <f t="shared" ref="P79:P80" si="28">(D79*$D$3)+(E79*$E$3)+(F79*$F$3)+(G79*$G$3)+(H79*$H$3)+(I79*$I$3)+(J79*$J$3)+(K79*$K$3)+(L79*$L$3)+(M79*$M$3)+(N79*$N$3)</f>
        <v>0</v>
      </c>
    </row>
    <row r="80" spans="1:16" s="30" customFormat="1" ht="11.25" hidden="1" customHeight="1">
      <c r="A80" s="1"/>
      <c r="B80" s="58"/>
      <c r="C80" s="51"/>
      <c r="D80" s="52"/>
      <c r="E80" s="52"/>
      <c r="F80" s="53"/>
      <c r="G80" s="59"/>
      <c r="H80" s="60"/>
      <c r="I80" s="61"/>
      <c r="J80" s="60"/>
      <c r="K80" s="59"/>
      <c r="L80" s="62"/>
      <c r="M80" s="59"/>
      <c r="N80" s="60"/>
      <c r="O80" s="36">
        <f t="shared" si="26"/>
        <v>0</v>
      </c>
      <c r="P80" s="195">
        <f t="shared" si="28"/>
        <v>0</v>
      </c>
    </row>
    <row r="81" spans="1:16" ht="12" hidden="1" thickBot="1">
      <c r="A81" s="38"/>
      <c r="B81" s="39" t="s">
        <v>21</v>
      </c>
      <c r="C81" s="39">
        <f t="shared" ref="C81:P81" si="29">SUM(C78:C80)</f>
        <v>0</v>
      </c>
      <c r="D81" s="39">
        <f t="shared" si="29"/>
        <v>0</v>
      </c>
      <c r="E81" s="39">
        <f t="shared" si="29"/>
        <v>0</v>
      </c>
      <c r="F81" s="39">
        <f t="shared" si="29"/>
        <v>0</v>
      </c>
      <c r="G81" s="43">
        <f t="shared" si="29"/>
        <v>0</v>
      </c>
      <c r="H81" s="43">
        <f t="shared" si="29"/>
        <v>0</v>
      </c>
      <c r="I81" s="43">
        <f t="shared" si="29"/>
        <v>0</v>
      </c>
      <c r="J81" s="43">
        <f t="shared" si="29"/>
        <v>0</v>
      </c>
      <c r="K81" s="43">
        <f t="shared" si="29"/>
        <v>0</v>
      </c>
      <c r="L81" s="43">
        <f t="shared" si="29"/>
        <v>0</v>
      </c>
      <c r="M81" s="43">
        <f t="shared" si="29"/>
        <v>0</v>
      </c>
      <c r="N81" s="43">
        <f t="shared" si="29"/>
        <v>0</v>
      </c>
      <c r="O81" s="44">
        <f t="shared" si="29"/>
        <v>0</v>
      </c>
      <c r="P81" s="45">
        <f t="shared" si="29"/>
        <v>0</v>
      </c>
    </row>
    <row r="82" spans="1:16" ht="11.25" hidden="1" customHeight="1">
      <c r="A82" s="38"/>
      <c r="B82" s="54"/>
      <c r="C82" s="54"/>
      <c r="D82" s="54"/>
      <c r="E82" s="54"/>
      <c r="F82" s="54"/>
      <c r="G82" s="55"/>
      <c r="H82" s="55"/>
      <c r="I82" s="55"/>
      <c r="J82" s="55"/>
      <c r="K82" s="55"/>
      <c r="L82" s="55"/>
      <c r="M82" s="55"/>
      <c r="N82" s="55"/>
      <c r="O82" s="56"/>
      <c r="P82" s="57"/>
    </row>
    <row r="83" spans="1:16" hidden="1"/>
    <row r="84" spans="1:16" ht="12" hidden="1" thickBot="1">
      <c r="B84" s="33" t="s">
        <v>30</v>
      </c>
      <c r="C84" s="33"/>
      <c r="D84" s="33"/>
      <c r="E84" s="33"/>
      <c r="F84" s="34"/>
      <c r="G84" s="34"/>
      <c r="H84" s="34"/>
      <c r="I84" s="34"/>
      <c r="J84" s="34"/>
      <c r="K84" s="34"/>
      <c r="L84" s="34"/>
      <c r="M84" s="34"/>
      <c r="N84" s="34"/>
      <c r="O84" s="35"/>
      <c r="P84" s="35"/>
    </row>
    <row r="85" spans="1:16" s="30" customFormat="1" ht="11.25" hidden="1" customHeight="1">
      <c r="A85" s="1"/>
      <c r="B85" s="58"/>
      <c r="C85" s="51"/>
      <c r="D85" s="52"/>
      <c r="E85" s="52"/>
      <c r="F85" s="53"/>
      <c r="G85" s="59"/>
      <c r="H85" s="60"/>
      <c r="I85" s="61"/>
      <c r="J85" s="60"/>
      <c r="K85" s="59"/>
      <c r="L85" s="62"/>
      <c r="M85" s="59"/>
      <c r="N85" s="60"/>
      <c r="O85" s="36">
        <f>SUM(F85:N85)</f>
        <v>0</v>
      </c>
      <c r="P85" s="195">
        <f t="shared" ref="P85:P86" si="30">(D85*$D$3)+(E85*$E$3)+(F85*$F$3)+(G85*$G$3)+(H85*$H$3)+(I85*$I$3)+(J85*$J$3)+(K85*$K$3)+(L85*$L$3)+(M85*$M$3)+(N85*$N$3)</f>
        <v>0</v>
      </c>
    </row>
    <row r="86" spans="1:16" s="30" customFormat="1" ht="11.25" hidden="1" customHeight="1">
      <c r="A86" s="1"/>
      <c r="B86" s="58"/>
      <c r="C86" s="51"/>
      <c r="D86" s="52"/>
      <c r="E86" s="52"/>
      <c r="F86" s="53"/>
      <c r="G86" s="59"/>
      <c r="H86" s="60"/>
      <c r="I86" s="61"/>
      <c r="J86" s="60"/>
      <c r="K86" s="59"/>
      <c r="L86" s="62"/>
      <c r="M86" s="59"/>
      <c r="N86" s="60"/>
      <c r="O86" s="36">
        <f>SUM(F86:N86)</f>
        <v>0</v>
      </c>
      <c r="P86" s="195">
        <f t="shared" si="30"/>
        <v>0</v>
      </c>
    </row>
    <row r="87" spans="1:16" ht="12" hidden="1" thickBot="1">
      <c r="A87" s="38"/>
      <c r="B87" s="39" t="s">
        <v>21</v>
      </c>
      <c r="C87" s="39">
        <f t="shared" ref="C87:P87" si="31">SUM(C85:C86)</f>
        <v>0</v>
      </c>
      <c r="D87" s="39">
        <f t="shared" si="31"/>
        <v>0</v>
      </c>
      <c r="E87" s="39">
        <f t="shared" si="31"/>
        <v>0</v>
      </c>
      <c r="F87" s="39">
        <f t="shared" si="31"/>
        <v>0</v>
      </c>
      <c r="G87" s="43">
        <f t="shared" si="31"/>
        <v>0</v>
      </c>
      <c r="H87" s="43">
        <f t="shared" si="31"/>
        <v>0</v>
      </c>
      <c r="I87" s="43">
        <f t="shared" si="31"/>
        <v>0</v>
      </c>
      <c r="J87" s="43">
        <f t="shared" si="31"/>
        <v>0</v>
      </c>
      <c r="K87" s="43">
        <f t="shared" si="31"/>
        <v>0</v>
      </c>
      <c r="L87" s="43">
        <f t="shared" si="31"/>
        <v>0</v>
      </c>
      <c r="M87" s="43">
        <f t="shared" si="31"/>
        <v>0</v>
      </c>
      <c r="N87" s="43">
        <f t="shared" si="31"/>
        <v>0</v>
      </c>
      <c r="O87" s="44">
        <f t="shared" si="31"/>
        <v>0</v>
      </c>
      <c r="P87" s="45">
        <f t="shared" si="31"/>
        <v>0</v>
      </c>
    </row>
    <row r="88" spans="1:16" ht="11.25" hidden="1" customHeight="1">
      <c r="A88" s="38"/>
      <c r="B88" s="54"/>
      <c r="C88" s="54"/>
      <c r="D88" s="54"/>
      <c r="E88" s="54"/>
      <c r="F88" s="54"/>
      <c r="G88" s="55"/>
      <c r="H88" s="55"/>
      <c r="I88" s="55"/>
      <c r="J88" s="55"/>
      <c r="K88" s="55"/>
      <c r="L88" s="55"/>
      <c r="M88" s="55"/>
      <c r="N88" s="55"/>
      <c r="O88" s="56"/>
      <c r="P88" s="57"/>
    </row>
    <row r="89" spans="1:16" s="185" customFormat="1" hidden="1"/>
    <row r="90" spans="1:16" s="185" customFormat="1" ht="12" hidden="1" thickBot="1">
      <c r="B90" s="176" t="s">
        <v>54</v>
      </c>
      <c r="C90" s="176"/>
      <c r="D90" s="176"/>
      <c r="E90" s="176"/>
      <c r="F90" s="34"/>
      <c r="G90" s="34"/>
      <c r="H90" s="34"/>
      <c r="I90" s="34"/>
      <c r="J90" s="34"/>
      <c r="K90" s="34"/>
      <c r="L90" s="34"/>
      <c r="M90" s="34"/>
      <c r="N90" s="34"/>
      <c r="O90" s="35"/>
      <c r="P90" s="35"/>
    </row>
    <row r="91" spans="1:16" s="186" customFormat="1" hidden="1">
      <c r="A91" s="185"/>
      <c r="B91" s="187"/>
      <c r="C91" s="63"/>
      <c r="D91" s="178"/>
      <c r="E91" s="178"/>
      <c r="F91" s="179"/>
      <c r="G91" s="180"/>
      <c r="H91" s="181"/>
      <c r="I91" s="182"/>
      <c r="J91" s="181"/>
      <c r="K91" s="180"/>
      <c r="L91" s="183"/>
      <c r="M91" s="180"/>
      <c r="N91" s="181"/>
      <c r="O91" s="184">
        <f t="shared" ref="O91:O115" si="32">SUM(F91:N91)</f>
        <v>0</v>
      </c>
      <c r="P91" s="195">
        <f t="shared" ref="P91:P115" si="33">(D91*$D$3)+(E91*$E$3)+(F91*$F$3)+(G91*$G$3)+(H91*$H$3)+(I91*$I$3)+(J91*$J$3)+(K91*$K$3)+(L91*$L$3)+(M91*$M$3)+(N91*$N$3)</f>
        <v>0</v>
      </c>
    </row>
    <row r="92" spans="1:16" s="189" customFormat="1" hidden="1">
      <c r="A92" s="188"/>
      <c r="B92" s="187"/>
      <c r="C92" s="51"/>
      <c r="D92" s="193"/>
      <c r="E92" s="193"/>
      <c r="F92" s="194"/>
      <c r="G92" s="180"/>
      <c r="H92" s="181"/>
      <c r="I92" s="182"/>
      <c r="J92" s="181"/>
      <c r="K92" s="180"/>
      <c r="L92" s="183"/>
      <c r="M92" s="180"/>
      <c r="N92" s="181"/>
      <c r="O92" s="184">
        <f t="shared" si="32"/>
        <v>0</v>
      </c>
      <c r="P92" s="195">
        <f t="shared" si="33"/>
        <v>0</v>
      </c>
    </row>
    <row r="93" spans="1:16" s="189" customFormat="1" hidden="1">
      <c r="A93" s="188"/>
      <c r="B93" s="187"/>
      <c r="C93" s="51"/>
      <c r="D93" s="193"/>
      <c r="E93" s="193"/>
      <c r="F93" s="194"/>
      <c r="G93" s="180"/>
      <c r="H93" s="181"/>
      <c r="I93" s="182"/>
      <c r="J93" s="181"/>
      <c r="K93" s="180"/>
      <c r="L93" s="183"/>
      <c r="M93" s="180"/>
      <c r="N93" s="181"/>
      <c r="O93" s="184">
        <f t="shared" si="32"/>
        <v>0</v>
      </c>
      <c r="P93" s="195">
        <f t="shared" si="33"/>
        <v>0</v>
      </c>
    </row>
    <row r="94" spans="1:16" s="189" customFormat="1" hidden="1">
      <c r="A94" s="188"/>
      <c r="B94" s="187"/>
      <c r="C94" s="51"/>
      <c r="D94" s="193"/>
      <c r="E94" s="193"/>
      <c r="F94" s="194"/>
      <c r="G94" s="180"/>
      <c r="H94" s="181"/>
      <c r="I94" s="182"/>
      <c r="J94" s="181"/>
      <c r="K94" s="180"/>
      <c r="L94" s="183"/>
      <c r="M94" s="180"/>
      <c r="N94" s="181"/>
      <c r="O94" s="184">
        <f t="shared" si="32"/>
        <v>0</v>
      </c>
      <c r="P94" s="195">
        <f t="shared" si="33"/>
        <v>0</v>
      </c>
    </row>
    <row r="95" spans="1:16" s="189" customFormat="1" hidden="1">
      <c r="A95" s="188"/>
      <c r="B95" s="187"/>
      <c r="C95" s="51"/>
      <c r="D95" s="193"/>
      <c r="E95" s="193"/>
      <c r="F95" s="194"/>
      <c r="G95" s="180"/>
      <c r="H95" s="181"/>
      <c r="I95" s="182"/>
      <c r="J95" s="181"/>
      <c r="K95" s="180"/>
      <c r="L95" s="183"/>
      <c r="M95" s="180"/>
      <c r="N95" s="181"/>
      <c r="O95" s="184">
        <f t="shared" si="32"/>
        <v>0</v>
      </c>
      <c r="P95" s="195">
        <f t="shared" si="33"/>
        <v>0</v>
      </c>
    </row>
    <row r="96" spans="1:16" s="189" customFormat="1" hidden="1">
      <c r="A96" s="188"/>
      <c r="B96" s="187"/>
      <c r="C96" s="51"/>
      <c r="D96" s="193"/>
      <c r="E96" s="193"/>
      <c r="F96" s="194"/>
      <c r="G96" s="180"/>
      <c r="H96" s="181"/>
      <c r="I96" s="182"/>
      <c r="J96" s="181"/>
      <c r="K96" s="180"/>
      <c r="L96" s="183"/>
      <c r="M96" s="180"/>
      <c r="N96" s="181"/>
      <c r="O96" s="184">
        <f t="shared" si="32"/>
        <v>0</v>
      </c>
      <c r="P96" s="195">
        <f t="shared" si="33"/>
        <v>0</v>
      </c>
    </row>
    <row r="97" spans="1:16" s="189" customFormat="1" hidden="1">
      <c r="A97" s="188"/>
      <c r="B97" s="187"/>
      <c r="C97" s="51"/>
      <c r="D97" s="193"/>
      <c r="E97" s="193"/>
      <c r="F97" s="194"/>
      <c r="G97" s="180"/>
      <c r="H97" s="181"/>
      <c r="I97" s="182"/>
      <c r="J97" s="181"/>
      <c r="K97" s="180"/>
      <c r="L97" s="183"/>
      <c r="M97" s="180"/>
      <c r="N97" s="181"/>
      <c r="O97" s="184">
        <f t="shared" si="32"/>
        <v>0</v>
      </c>
      <c r="P97" s="195">
        <f t="shared" si="33"/>
        <v>0</v>
      </c>
    </row>
    <row r="98" spans="1:16" s="189" customFormat="1" hidden="1">
      <c r="A98" s="188"/>
      <c r="B98" s="187"/>
      <c r="C98" s="51"/>
      <c r="D98" s="193"/>
      <c r="E98" s="193"/>
      <c r="F98" s="194"/>
      <c r="G98" s="180"/>
      <c r="H98" s="181"/>
      <c r="I98" s="182"/>
      <c r="J98" s="181"/>
      <c r="K98" s="180"/>
      <c r="L98" s="183"/>
      <c r="M98" s="180"/>
      <c r="N98" s="181"/>
      <c r="O98" s="184">
        <f t="shared" si="32"/>
        <v>0</v>
      </c>
      <c r="P98" s="195">
        <f t="shared" si="33"/>
        <v>0</v>
      </c>
    </row>
    <row r="99" spans="1:16" s="189" customFormat="1" hidden="1">
      <c r="A99" s="188"/>
      <c r="B99" s="187"/>
      <c r="C99" s="51"/>
      <c r="D99" s="193"/>
      <c r="E99" s="193"/>
      <c r="F99" s="194"/>
      <c r="G99" s="180"/>
      <c r="H99" s="181"/>
      <c r="I99" s="182"/>
      <c r="J99" s="181"/>
      <c r="K99" s="180"/>
      <c r="L99" s="183"/>
      <c r="M99" s="180"/>
      <c r="N99" s="181"/>
      <c r="O99" s="184">
        <f t="shared" si="32"/>
        <v>0</v>
      </c>
      <c r="P99" s="195">
        <f t="shared" si="33"/>
        <v>0</v>
      </c>
    </row>
    <row r="100" spans="1:16" s="189" customFormat="1" hidden="1">
      <c r="A100" s="188"/>
      <c r="B100" s="187"/>
      <c r="C100" s="51"/>
      <c r="D100" s="193"/>
      <c r="E100" s="193"/>
      <c r="F100" s="194"/>
      <c r="G100" s="180"/>
      <c r="H100" s="181"/>
      <c r="I100" s="182"/>
      <c r="J100" s="181"/>
      <c r="K100" s="180"/>
      <c r="L100" s="183"/>
      <c r="M100" s="180"/>
      <c r="N100" s="181"/>
      <c r="O100" s="184">
        <f t="shared" si="32"/>
        <v>0</v>
      </c>
      <c r="P100" s="195">
        <f t="shared" si="33"/>
        <v>0</v>
      </c>
    </row>
    <row r="101" spans="1:16" s="189" customFormat="1" hidden="1">
      <c r="A101" s="188"/>
      <c r="B101" s="187"/>
      <c r="C101" s="51"/>
      <c r="D101" s="193"/>
      <c r="E101" s="193"/>
      <c r="F101" s="194"/>
      <c r="G101" s="180"/>
      <c r="H101" s="181"/>
      <c r="I101" s="182"/>
      <c r="J101" s="181"/>
      <c r="K101" s="180"/>
      <c r="L101" s="183"/>
      <c r="M101" s="180"/>
      <c r="N101" s="181"/>
      <c r="O101" s="184">
        <f t="shared" si="32"/>
        <v>0</v>
      </c>
      <c r="P101" s="195">
        <f t="shared" si="33"/>
        <v>0</v>
      </c>
    </row>
    <row r="102" spans="1:16" s="189" customFormat="1" hidden="1">
      <c r="A102" s="188"/>
      <c r="B102" s="187"/>
      <c r="C102" s="51"/>
      <c r="D102" s="193"/>
      <c r="E102" s="193"/>
      <c r="F102" s="194"/>
      <c r="G102" s="180"/>
      <c r="H102" s="181"/>
      <c r="I102" s="182"/>
      <c r="J102" s="181"/>
      <c r="K102" s="180"/>
      <c r="L102" s="183"/>
      <c r="M102" s="180"/>
      <c r="N102" s="181"/>
      <c r="O102" s="184">
        <f t="shared" si="32"/>
        <v>0</v>
      </c>
      <c r="P102" s="195">
        <f t="shared" si="33"/>
        <v>0</v>
      </c>
    </row>
    <row r="103" spans="1:16" s="189" customFormat="1" hidden="1">
      <c r="A103" s="188"/>
      <c r="B103" s="187"/>
      <c r="C103" s="51"/>
      <c r="D103" s="193"/>
      <c r="E103" s="193"/>
      <c r="F103" s="194"/>
      <c r="G103" s="180"/>
      <c r="H103" s="181"/>
      <c r="I103" s="182"/>
      <c r="J103" s="181"/>
      <c r="K103" s="180"/>
      <c r="L103" s="183"/>
      <c r="M103" s="180"/>
      <c r="N103" s="181"/>
      <c r="O103" s="184">
        <f t="shared" si="32"/>
        <v>0</v>
      </c>
      <c r="P103" s="195">
        <f t="shared" si="33"/>
        <v>0</v>
      </c>
    </row>
    <row r="104" spans="1:16" s="186" customFormat="1" hidden="1">
      <c r="A104" s="185"/>
      <c r="B104" s="187"/>
      <c r="C104" s="51"/>
      <c r="D104" s="178"/>
      <c r="E104" s="178"/>
      <c r="F104" s="179"/>
      <c r="G104" s="180"/>
      <c r="H104" s="181"/>
      <c r="I104" s="182"/>
      <c r="J104" s="181"/>
      <c r="K104" s="180"/>
      <c r="L104" s="183"/>
      <c r="M104" s="180"/>
      <c r="N104" s="181"/>
      <c r="O104" s="184">
        <f t="shared" si="32"/>
        <v>0</v>
      </c>
      <c r="P104" s="195">
        <f t="shared" si="33"/>
        <v>0</v>
      </c>
    </row>
    <row r="105" spans="1:16" s="186" customFormat="1" hidden="1">
      <c r="A105" s="185"/>
      <c r="B105" s="187"/>
      <c r="C105" s="51"/>
      <c r="D105" s="178"/>
      <c r="E105" s="178"/>
      <c r="F105" s="179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32"/>
        <v>0</v>
      </c>
      <c r="P105" s="195">
        <f t="shared" si="33"/>
        <v>0</v>
      </c>
    </row>
    <row r="106" spans="1:16" s="186" customFormat="1" hidden="1">
      <c r="A106" s="185"/>
      <c r="B106" s="187"/>
      <c r="C106" s="51"/>
      <c r="D106" s="178"/>
      <c r="E106" s="178"/>
      <c r="F106" s="179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32"/>
        <v>0</v>
      </c>
      <c r="P106" s="195">
        <f t="shared" si="33"/>
        <v>0</v>
      </c>
    </row>
    <row r="107" spans="1:16" s="186" customFormat="1" hidden="1">
      <c r="A107" s="185"/>
      <c r="B107" s="187"/>
      <c r="C107" s="51"/>
      <c r="D107" s="178"/>
      <c r="E107" s="178"/>
      <c r="F107" s="179"/>
      <c r="G107" s="180"/>
      <c r="H107" s="181"/>
      <c r="I107" s="182"/>
      <c r="J107" s="181"/>
      <c r="K107" s="180"/>
      <c r="L107" s="183"/>
      <c r="M107" s="180"/>
      <c r="N107" s="181"/>
      <c r="O107" s="184">
        <f t="shared" si="32"/>
        <v>0</v>
      </c>
      <c r="P107" s="195">
        <f t="shared" si="33"/>
        <v>0</v>
      </c>
    </row>
    <row r="108" spans="1:16" s="186" customFormat="1" hidden="1">
      <c r="A108" s="185"/>
      <c r="B108" s="187"/>
      <c r="C108" s="51"/>
      <c r="D108" s="178"/>
      <c r="E108" s="178"/>
      <c r="F108" s="179"/>
      <c r="G108" s="180"/>
      <c r="H108" s="181"/>
      <c r="I108" s="182"/>
      <c r="J108" s="181"/>
      <c r="K108" s="180"/>
      <c r="L108" s="183"/>
      <c r="M108" s="180"/>
      <c r="N108" s="181"/>
      <c r="O108" s="184">
        <f t="shared" si="32"/>
        <v>0</v>
      </c>
      <c r="P108" s="195">
        <f t="shared" si="33"/>
        <v>0</v>
      </c>
    </row>
    <row r="109" spans="1:16" s="189" customFormat="1" hidden="1">
      <c r="A109" s="188"/>
      <c r="B109" s="187"/>
      <c r="C109" s="51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/>
      <c r="O109" s="184">
        <f t="shared" ref="O109:O114" si="34">SUM(F109:N109)</f>
        <v>0</v>
      </c>
      <c r="P109" s="195">
        <f t="shared" si="33"/>
        <v>0</v>
      </c>
    </row>
    <row r="110" spans="1:16" s="189" customFormat="1" hidden="1">
      <c r="A110" s="188"/>
      <c r="B110" s="187"/>
      <c r="C110" s="51"/>
      <c r="D110" s="193"/>
      <c r="E110" s="193"/>
      <c r="F110" s="194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4"/>
        <v>0</v>
      </c>
      <c r="P110" s="195">
        <f t="shared" si="33"/>
        <v>0</v>
      </c>
    </row>
    <row r="111" spans="1:16" s="189" customFormat="1" hidden="1">
      <c r="A111" s="188"/>
      <c r="B111" s="187"/>
      <c r="C111" s="51"/>
      <c r="D111" s="193"/>
      <c r="E111" s="193"/>
      <c r="F111" s="194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34"/>
        <v>0</v>
      </c>
      <c r="P111" s="195">
        <f t="shared" si="33"/>
        <v>0</v>
      </c>
    </row>
    <row r="112" spans="1:16" s="189" customFormat="1" hidden="1">
      <c r="A112" s="188"/>
      <c r="B112" s="187"/>
      <c r="C112" s="51"/>
      <c r="D112" s="193"/>
      <c r="E112" s="193"/>
      <c r="F112" s="194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34"/>
        <v>0</v>
      </c>
      <c r="P112" s="195">
        <f t="shared" si="33"/>
        <v>0</v>
      </c>
    </row>
    <row r="113" spans="1:16" s="189" customFormat="1" hidden="1">
      <c r="A113" s="188"/>
      <c r="B113" s="187"/>
      <c r="C113" s="51"/>
      <c r="D113" s="193"/>
      <c r="E113" s="193"/>
      <c r="F113" s="194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34"/>
        <v>0</v>
      </c>
      <c r="P113" s="195">
        <f t="shared" si="33"/>
        <v>0</v>
      </c>
    </row>
    <row r="114" spans="1:16" s="189" customFormat="1" hidden="1">
      <c r="A114" s="188"/>
      <c r="B114" s="187"/>
      <c r="C114" s="51"/>
      <c r="D114" s="193"/>
      <c r="E114" s="193"/>
      <c r="F114" s="194"/>
      <c r="G114" s="180"/>
      <c r="H114" s="181"/>
      <c r="I114" s="182"/>
      <c r="J114" s="181"/>
      <c r="K114" s="180"/>
      <c r="L114" s="183"/>
      <c r="M114" s="180"/>
      <c r="N114" s="181"/>
      <c r="O114" s="184">
        <f t="shared" si="34"/>
        <v>0</v>
      </c>
      <c r="P114" s="195">
        <f t="shared" si="33"/>
        <v>0</v>
      </c>
    </row>
    <row r="115" spans="1:16" s="186" customFormat="1" hidden="1">
      <c r="A115" s="185"/>
      <c r="B115" s="187"/>
      <c r="C115" s="51"/>
      <c r="D115" s="178"/>
      <c r="E115" s="178"/>
      <c r="F115" s="179"/>
      <c r="G115" s="180"/>
      <c r="H115" s="181"/>
      <c r="I115" s="182"/>
      <c r="J115" s="181"/>
      <c r="K115" s="180"/>
      <c r="L115" s="183"/>
      <c r="M115" s="180"/>
      <c r="N115" s="181"/>
      <c r="O115" s="184">
        <f t="shared" si="32"/>
        <v>0</v>
      </c>
      <c r="P115" s="195">
        <f t="shared" si="33"/>
        <v>0</v>
      </c>
    </row>
    <row r="116" spans="1:16" s="185" customFormat="1" ht="12" hidden="1" thickBot="1">
      <c r="A116" s="38"/>
      <c r="B116" s="39" t="s">
        <v>21</v>
      </c>
      <c r="C116" s="39">
        <f>SUM(C115:C115)</f>
        <v>0</v>
      </c>
      <c r="D116" s="39">
        <f>SUM(D91:D115)</f>
        <v>0</v>
      </c>
      <c r="E116" s="39">
        <f>SUM(E91:E115)</f>
        <v>0</v>
      </c>
      <c r="F116" s="39">
        <f>SUM(F115:F115)</f>
        <v>0</v>
      </c>
      <c r="G116" s="43">
        <f t="shared" ref="G116:P116" si="35">SUM(G91:G115)</f>
        <v>0</v>
      </c>
      <c r="H116" s="43">
        <f t="shared" si="35"/>
        <v>0</v>
      </c>
      <c r="I116" s="43">
        <f t="shared" si="35"/>
        <v>0</v>
      </c>
      <c r="J116" s="43">
        <f t="shared" si="35"/>
        <v>0</v>
      </c>
      <c r="K116" s="43">
        <f t="shared" si="35"/>
        <v>0</v>
      </c>
      <c r="L116" s="43">
        <f t="shared" si="35"/>
        <v>0</v>
      </c>
      <c r="M116" s="43">
        <f t="shared" si="35"/>
        <v>0</v>
      </c>
      <c r="N116" s="43">
        <f t="shared" si="35"/>
        <v>0</v>
      </c>
      <c r="O116" s="44">
        <f t="shared" si="35"/>
        <v>0</v>
      </c>
      <c r="P116" s="45">
        <f t="shared" si="35"/>
        <v>0</v>
      </c>
    </row>
    <row r="117" spans="1:16" s="185" customFormat="1" hidden="1"/>
    <row r="118" spans="1:16" s="188" customFormat="1" hidden="1"/>
    <row r="119" spans="1:16" s="188" customFormat="1" ht="12" hidden="1" thickBot="1">
      <c r="B119" s="190" t="s">
        <v>64</v>
      </c>
      <c r="C119" s="190"/>
      <c r="D119" s="190"/>
      <c r="E119" s="190"/>
      <c r="F119" s="191"/>
      <c r="G119" s="191"/>
      <c r="H119" s="191"/>
      <c r="I119" s="191"/>
      <c r="J119" s="191"/>
      <c r="K119" s="191"/>
      <c r="L119" s="191"/>
      <c r="M119" s="191"/>
      <c r="N119" s="191"/>
      <c r="O119" s="192"/>
      <c r="P119" s="192"/>
    </row>
    <row r="120" spans="1:16" s="189" customFormat="1" hidden="1">
      <c r="A120" s="188"/>
      <c r="B120" s="187"/>
      <c r="C120" s="63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/>
      <c r="O120" s="184">
        <f t="shared" ref="O120:O137" si="36">SUM(F120:N120)</f>
        <v>0</v>
      </c>
      <c r="P120" s="195">
        <f t="shared" ref="P120:P138" si="37">(D120*$D$3)+(E120*$E$3)+(F120*$F$3)+(G120*$G$3)+(H120*$H$3)+(I120*$I$3)+(J120*$J$3)+(K120*$K$3)+(L120*$L$3)+(M120*$M$3)+(N120*$N$3)</f>
        <v>0</v>
      </c>
    </row>
    <row r="121" spans="1:16" s="189" customFormat="1" hidden="1">
      <c r="A121" s="188"/>
      <c r="B121" s="187"/>
      <c r="C121" s="51"/>
      <c r="D121" s="193"/>
      <c r="E121" s="193"/>
      <c r="F121" s="194"/>
      <c r="G121" s="180"/>
      <c r="H121" s="181"/>
      <c r="I121" s="182"/>
      <c r="J121" s="181"/>
      <c r="K121" s="180"/>
      <c r="L121" s="183"/>
      <c r="M121" s="180"/>
      <c r="N121" s="181"/>
      <c r="O121" s="184">
        <f t="shared" si="36"/>
        <v>0</v>
      </c>
      <c r="P121" s="195">
        <f t="shared" si="37"/>
        <v>0</v>
      </c>
    </row>
    <row r="122" spans="1:16" s="189" customFormat="1" hidden="1">
      <c r="A122" s="188"/>
      <c r="B122" s="187"/>
      <c r="C122" s="51"/>
      <c r="D122" s="193"/>
      <c r="E122" s="193"/>
      <c r="F122" s="194"/>
      <c r="G122" s="180"/>
      <c r="H122" s="181"/>
      <c r="I122" s="182"/>
      <c r="J122" s="181"/>
      <c r="K122" s="180"/>
      <c r="L122" s="183"/>
      <c r="M122" s="180"/>
      <c r="N122" s="181"/>
      <c r="O122" s="184">
        <f t="shared" si="36"/>
        <v>0</v>
      </c>
      <c r="P122" s="195">
        <f t="shared" si="37"/>
        <v>0</v>
      </c>
    </row>
    <row r="123" spans="1:16" s="189" customFormat="1" hidden="1">
      <c r="A123" s="188"/>
      <c r="B123" s="187"/>
      <c r="C123" s="51"/>
      <c r="D123" s="193"/>
      <c r="E123" s="193"/>
      <c r="F123" s="194"/>
      <c r="G123" s="180"/>
      <c r="H123" s="181"/>
      <c r="I123" s="182"/>
      <c r="J123" s="181"/>
      <c r="K123" s="180"/>
      <c r="L123" s="183"/>
      <c r="M123" s="180"/>
      <c r="N123" s="181"/>
      <c r="O123" s="184">
        <f t="shared" si="36"/>
        <v>0</v>
      </c>
      <c r="P123" s="195">
        <f t="shared" si="37"/>
        <v>0</v>
      </c>
    </row>
    <row r="124" spans="1:16" s="189" customFormat="1" hidden="1">
      <c r="A124" s="188"/>
      <c r="B124" s="187"/>
      <c r="C124" s="51"/>
      <c r="D124" s="193"/>
      <c r="E124" s="193"/>
      <c r="F124" s="194"/>
      <c r="G124" s="180"/>
      <c r="H124" s="181"/>
      <c r="I124" s="182"/>
      <c r="J124" s="181"/>
      <c r="K124" s="180"/>
      <c r="L124" s="183"/>
      <c r="M124" s="180"/>
      <c r="N124" s="181"/>
      <c r="O124" s="184">
        <f t="shared" si="36"/>
        <v>0</v>
      </c>
      <c r="P124" s="195">
        <f t="shared" si="37"/>
        <v>0</v>
      </c>
    </row>
    <row r="125" spans="1:16" s="189" customFormat="1" hidden="1">
      <c r="A125" s="188"/>
      <c r="B125" s="187"/>
      <c r="C125" s="51"/>
      <c r="D125" s="193"/>
      <c r="E125" s="193"/>
      <c r="F125" s="194"/>
      <c r="G125" s="180"/>
      <c r="H125" s="181"/>
      <c r="I125" s="182"/>
      <c r="J125" s="181"/>
      <c r="K125" s="180"/>
      <c r="L125" s="183"/>
      <c r="M125" s="180"/>
      <c r="N125" s="181"/>
      <c r="O125" s="184">
        <f t="shared" si="36"/>
        <v>0</v>
      </c>
      <c r="P125" s="195">
        <f t="shared" si="37"/>
        <v>0</v>
      </c>
    </row>
    <row r="126" spans="1:16" s="189" customFormat="1" hidden="1">
      <c r="A126" s="188"/>
      <c r="B126" s="187"/>
      <c r="C126" s="51"/>
      <c r="D126" s="193"/>
      <c r="E126" s="193"/>
      <c r="F126" s="194"/>
      <c r="G126" s="180"/>
      <c r="H126" s="181"/>
      <c r="I126" s="182"/>
      <c r="J126" s="181"/>
      <c r="K126" s="180"/>
      <c r="L126" s="183"/>
      <c r="M126" s="180"/>
      <c r="N126" s="181"/>
      <c r="O126" s="184">
        <f t="shared" si="36"/>
        <v>0</v>
      </c>
      <c r="P126" s="195">
        <f t="shared" si="37"/>
        <v>0</v>
      </c>
    </row>
    <row r="127" spans="1:16" s="189" customFormat="1" hidden="1">
      <c r="A127" s="188"/>
      <c r="B127" s="187"/>
      <c r="C127" s="51"/>
      <c r="D127" s="193"/>
      <c r="E127" s="193"/>
      <c r="F127" s="194"/>
      <c r="G127" s="180"/>
      <c r="H127" s="181"/>
      <c r="I127" s="182"/>
      <c r="J127" s="181"/>
      <c r="K127" s="180"/>
      <c r="L127" s="183"/>
      <c r="M127" s="180"/>
      <c r="N127" s="181"/>
      <c r="O127" s="184">
        <f t="shared" si="36"/>
        <v>0</v>
      </c>
      <c r="P127" s="195">
        <f t="shared" si="37"/>
        <v>0</v>
      </c>
    </row>
    <row r="128" spans="1:16" s="189" customFormat="1" hidden="1">
      <c r="A128" s="188"/>
      <c r="B128" s="187"/>
      <c r="C128" s="51"/>
      <c r="D128" s="193"/>
      <c r="E128" s="193"/>
      <c r="F128" s="194"/>
      <c r="G128" s="180"/>
      <c r="H128" s="181"/>
      <c r="I128" s="182"/>
      <c r="J128" s="181"/>
      <c r="K128" s="180"/>
      <c r="L128" s="183"/>
      <c r="M128" s="180"/>
      <c r="N128" s="181"/>
      <c r="O128" s="184">
        <f t="shared" si="36"/>
        <v>0</v>
      </c>
      <c r="P128" s="195">
        <f t="shared" si="37"/>
        <v>0</v>
      </c>
    </row>
    <row r="129" spans="1:16" s="189" customFormat="1" hidden="1">
      <c r="A129" s="188"/>
      <c r="B129" s="187"/>
      <c r="C129" s="51"/>
      <c r="D129" s="193"/>
      <c r="E129" s="193"/>
      <c r="F129" s="194"/>
      <c r="G129" s="180"/>
      <c r="H129" s="181"/>
      <c r="I129" s="182"/>
      <c r="J129" s="181"/>
      <c r="K129" s="180"/>
      <c r="L129" s="183"/>
      <c r="M129" s="180"/>
      <c r="N129" s="181"/>
      <c r="O129" s="184">
        <f t="shared" si="36"/>
        <v>0</v>
      </c>
      <c r="P129" s="195">
        <f t="shared" si="37"/>
        <v>0</v>
      </c>
    </row>
    <row r="130" spans="1:16" s="189" customFormat="1" hidden="1">
      <c r="A130" s="188"/>
      <c r="B130" s="187"/>
      <c r="C130" s="51"/>
      <c r="D130" s="193"/>
      <c r="E130" s="193"/>
      <c r="F130" s="194"/>
      <c r="G130" s="180"/>
      <c r="H130" s="181"/>
      <c r="I130" s="182"/>
      <c r="J130" s="181"/>
      <c r="K130" s="180"/>
      <c r="L130" s="183"/>
      <c r="M130" s="180"/>
      <c r="N130" s="181"/>
      <c r="O130" s="184">
        <f t="shared" si="36"/>
        <v>0</v>
      </c>
      <c r="P130" s="195">
        <f t="shared" si="37"/>
        <v>0</v>
      </c>
    </row>
    <row r="131" spans="1:16" s="189" customFormat="1" hidden="1">
      <c r="A131" s="188"/>
      <c r="B131" s="187"/>
      <c r="C131" s="51"/>
      <c r="D131" s="193"/>
      <c r="E131" s="193"/>
      <c r="F131" s="194"/>
      <c r="G131" s="180"/>
      <c r="H131" s="181"/>
      <c r="I131" s="182"/>
      <c r="J131" s="181"/>
      <c r="K131" s="180"/>
      <c r="L131" s="183"/>
      <c r="M131" s="180"/>
      <c r="N131" s="181"/>
      <c r="O131" s="184">
        <f t="shared" si="36"/>
        <v>0</v>
      </c>
      <c r="P131" s="195">
        <f t="shared" si="37"/>
        <v>0</v>
      </c>
    </row>
    <row r="132" spans="1:16" s="189" customFormat="1" hidden="1">
      <c r="A132" s="188"/>
      <c r="B132" s="187"/>
      <c r="C132" s="51"/>
      <c r="D132" s="193"/>
      <c r="E132" s="193"/>
      <c r="F132" s="194"/>
      <c r="G132" s="180"/>
      <c r="H132" s="181"/>
      <c r="I132" s="182"/>
      <c r="J132" s="181"/>
      <c r="K132" s="180"/>
      <c r="L132" s="183"/>
      <c r="M132" s="180"/>
      <c r="N132" s="181"/>
      <c r="O132" s="184">
        <f t="shared" si="36"/>
        <v>0</v>
      </c>
      <c r="P132" s="195">
        <f t="shared" si="37"/>
        <v>0</v>
      </c>
    </row>
    <row r="133" spans="1:16" s="189" customFormat="1" hidden="1">
      <c r="A133" s="188"/>
      <c r="B133" s="187"/>
      <c r="C133" s="51"/>
      <c r="D133" s="193"/>
      <c r="E133" s="193"/>
      <c r="F133" s="194"/>
      <c r="G133" s="180"/>
      <c r="H133" s="181"/>
      <c r="I133" s="182"/>
      <c r="J133" s="181"/>
      <c r="K133" s="180"/>
      <c r="L133" s="183"/>
      <c r="M133" s="180"/>
      <c r="N133" s="181"/>
      <c r="O133" s="184">
        <f t="shared" si="36"/>
        <v>0</v>
      </c>
      <c r="P133" s="195">
        <f t="shared" si="37"/>
        <v>0</v>
      </c>
    </row>
    <row r="134" spans="1:16" s="189" customFormat="1" hidden="1">
      <c r="A134" s="188"/>
      <c r="B134" s="187"/>
      <c r="C134" s="51"/>
      <c r="D134" s="193"/>
      <c r="E134" s="193"/>
      <c r="F134" s="194"/>
      <c r="G134" s="180"/>
      <c r="H134" s="181"/>
      <c r="I134" s="182"/>
      <c r="J134" s="181"/>
      <c r="K134" s="180"/>
      <c r="L134" s="183"/>
      <c r="M134" s="180"/>
      <c r="N134" s="181"/>
      <c r="O134" s="184">
        <f t="shared" si="36"/>
        <v>0</v>
      </c>
      <c r="P134" s="195">
        <f t="shared" si="37"/>
        <v>0</v>
      </c>
    </row>
    <row r="135" spans="1:16" s="189" customFormat="1" hidden="1">
      <c r="A135" s="188"/>
      <c r="B135" s="187"/>
      <c r="C135" s="51"/>
      <c r="D135" s="193"/>
      <c r="E135" s="193"/>
      <c r="F135" s="194"/>
      <c r="G135" s="180"/>
      <c r="H135" s="181"/>
      <c r="I135" s="182"/>
      <c r="J135" s="181"/>
      <c r="K135" s="180"/>
      <c r="L135" s="183"/>
      <c r="M135" s="180"/>
      <c r="N135" s="181"/>
      <c r="O135" s="184">
        <f t="shared" si="36"/>
        <v>0</v>
      </c>
      <c r="P135" s="195">
        <f t="shared" si="37"/>
        <v>0</v>
      </c>
    </row>
    <row r="136" spans="1:16" s="189" customFormat="1" hidden="1">
      <c r="A136" s="188"/>
      <c r="B136" s="187"/>
      <c r="C136" s="51"/>
      <c r="D136" s="193"/>
      <c r="E136" s="193"/>
      <c r="F136" s="194"/>
      <c r="G136" s="180"/>
      <c r="H136" s="181"/>
      <c r="I136" s="182"/>
      <c r="J136" s="181"/>
      <c r="K136" s="180"/>
      <c r="L136" s="183"/>
      <c r="M136" s="180"/>
      <c r="N136" s="181"/>
      <c r="O136" s="184">
        <f t="shared" si="36"/>
        <v>0</v>
      </c>
      <c r="P136" s="195">
        <f t="shared" si="37"/>
        <v>0</v>
      </c>
    </row>
    <row r="137" spans="1:16" s="189" customFormat="1" hidden="1">
      <c r="A137" s="188"/>
      <c r="B137" s="187"/>
      <c r="C137" s="51"/>
      <c r="D137" s="193"/>
      <c r="E137" s="193"/>
      <c r="F137" s="194"/>
      <c r="G137" s="180"/>
      <c r="H137" s="181"/>
      <c r="I137" s="182"/>
      <c r="J137" s="181"/>
      <c r="K137" s="180"/>
      <c r="L137" s="183"/>
      <c r="M137" s="180"/>
      <c r="N137" s="181"/>
      <c r="O137" s="184">
        <f t="shared" si="36"/>
        <v>0</v>
      </c>
      <c r="P137" s="195">
        <f t="shared" si="37"/>
        <v>0</v>
      </c>
    </row>
    <row r="138" spans="1:16" s="189" customFormat="1" hidden="1">
      <c r="A138" s="188"/>
      <c r="B138" s="187"/>
      <c r="C138" s="51"/>
      <c r="D138" s="193"/>
      <c r="E138" s="193"/>
      <c r="F138" s="194"/>
      <c r="G138" s="180"/>
      <c r="H138" s="181"/>
      <c r="I138" s="182"/>
      <c r="J138" s="181"/>
      <c r="K138" s="180"/>
      <c r="L138" s="183"/>
      <c r="M138" s="180"/>
      <c r="N138" s="181"/>
      <c r="O138" s="184">
        <f t="shared" ref="O138" si="38">SUM(F138:N138)</f>
        <v>0</v>
      </c>
      <c r="P138" s="195">
        <f t="shared" si="37"/>
        <v>0</v>
      </c>
    </row>
    <row r="139" spans="1:16" s="188" customFormat="1" ht="12" hidden="1" thickBot="1">
      <c r="A139" s="196"/>
      <c r="B139" s="197" t="s">
        <v>21</v>
      </c>
      <c r="C139" s="197">
        <f>SUM(C138:C138)</f>
        <v>0</v>
      </c>
      <c r="D139" s="197">
        <f>SUM(D120:D138)</f>
        <v>0</v>
      </c>
      <c r="E139" s="197">
        <f>SUM(E120:E138)</f>
        <v>0</v>
      </c>
      <c r="F139" s="197">
        <f>SUM(F138:F138)</f>
        <v>0</v>
      </c>
      <c r="G139" s="43">
        <f t="shared" ref="G139:P139" si="39">SUM(G120:G138)</f>
        <v>0</v>
      </c>
      <c r="H139" s="43">
        <f t="shared" si="39"/>
        <v>0</v>
      </c>
      <c r="I139" s="43">
        <f t="shared" si="39"/>
        <v>0</v>
      </c>
      <c r="J139" s="43">
        <f t="shared" si="39"/>
        <v>0</v>
      </c>
      <c r="K139" s="43">
        <f t="shared" si="39"/>
        <v>0</v>
      </c>
      <c r="L139" s="43">
        <f t="shared" si="39"/>
        <v>0</v>
      </c>
      <c r="M139" s="43">
        <f t="shared" si="39"/>
        <v>0</v>
      </c>
      <c r="N139" s="43">
        <f t="shared" si="39"/>
        <v>0</v>
      </c>
      <c r="O139" s="44">
        <f t="shared" si="39"/>
        <v>0</v>
      </c>
      <c r="P139" s="45">
        <f t="shared" si="39"/>
        <v>0</v>
      </c>
    </row>
    <row r="140" spans="1:16" s="188" customFormat="1" hidden="1"/>
    <row r="141" spans="1:16" hidden="1"/>
    <row r="142" spans="1:16" ht="12" hidden="1" thickBot="1">
      <c r="B142" s="33" t="s">
        <v>63</v>
      </c>
      <c r="C142" s="33"/>
      <c r="D142" s="33"/>
      <c r="E142" s="33"/>
      <c r="F142" s="34"/>
      <c r="G142" s="34"/>
      <c r="H142" s="34"/>
      <c r="I142" s="34"/>
      <c r="J142" s="34"/>
      <c r="K142" s="34"/>
      <c r="L142" s="34"/>
      <c r="M142" s="34"/>
      <c r="N142" s="34"/>
      <c r="O142" s="35"/>
      <c r="P142" s="35"/>
    </row>
    <row r="143" spans="1:16" s="30" customFormat="1" hidden="1">
      <c r="A143" s="1"/>
      <c r="B143" s="58"/>
      <c r="C143" s="63"/>
      <c r="D143" s="52"/>
      <c r="E143" s="52"/>
      <c r="F143" s="53"/>
      <c r="G143" s="59"/>
      <c r="H143" s="60"/>
      <c r="I143" s="61"/>
      <c r="J143" s="60"/>
      <c r="K143" s="59"/>
      <c r="L143" s="62"/>
      <c r="M143" s="59"/>
      <c r="N143" s="60"/>
      <c r="O143" s="36">
        <f t="shared" ref="O143:O145" si="40">SUM(F143:N143)</f>
        <v>0</v>
      </c>
      <c r="P143" s="195">
        <f t="shared" ref="P143:P145" si="41">(D143*$D$3)+(E143*$E$3)+(F143*$F$3)+(G143*$G$3)+(H143*$H$3)+(I143*$I$3)+(J143*$J$3)+(K143*$K$3)+(L143*$L$3)+(M143*$M$3)+(N143*$N$3)</f>
        <v>0</v>
      </c>
    </row>
    <row r="144" spans="1:16" s="189" customFormat="1" hidden="1">
      <c r="A144" s="188"/>
      <c r="B144" s="187"/>
      <c r="C144" s="51"/>
      <c r="D144" s="193"/>
      <c r="E144" s="193"/>
      <c r="F144" s="194"/>
      <c r="G144" s="180"/>
      <c r="H144" s="181"/>
      <c r="I144" s="182"/>
      <c r="J144" s="181"/>
      <c r="K144" s="180"/>
      <c r="L144" s="183"/>
      <c r="M144" s="180"/>
      <c r="N144" s="181"/>
      <c r="O144" s="184">
        <f t="shared" ref="O144" si="42">SUM(F144:N144)</f>
        <v>0</v>
      </c>
      <c r="P144" s="195">
        <f t="shared" si="41"/>
        <v>0</v>
      </c>
    </row>
    <row r="145" spans="1:16" s="30" customFormat="1" hidden="1">
      <c r="A145" s="1"/>
      <c r="B145" s="58"/>
      <c r="C145" s="51"/>
      <c r="D145" s="52"/>
      <c r="E145" s="52"/>
      <c r="F145" s="53"/>
      <c r="G145" s="59"/>
      <c r="H145" s="60"/>
      <c r="I145" s="61"/>
      <c r="J145" s="60"/>
      <c r="K145" s="59"/>
      <c r="L145" s="62"/>
      <c r="M145" s="59"/>
      <c r="N145" s="60"/>
      <c r="O145" s="36">
        <f t="shared" si="40"/>
        <v>0</v>
      </c>
      <c r="P145" s="195">
        <f t="shared" si="41"/>
        <v>0</v>
      </c>
    </row>
    <row r="146" spans="1:16" ht="12" hidden="1" thickBot="1">
      <c r="A146" s="38"/>
      <c r="B146" s="39" t="s">
        <v>21</v>
      </c>
      <c r="C146" s="39">
        <f>SUM(C145:C145)</f>
        <v>0</v>
      </c>
      <c r="D146" s="39">
        <f>SUM(D143:D145)</f>
        <v>0</v>
      </c>
      <c r="E146" s="39">
        <f>SUM(E143:E145)</f>
        <v>0</v>
      </c>
      <c r="F146" s="39">
        <f>SUM(F145:F145)</f>
        <v>0</v>
      </c>
      <c r="G146" s="43">
        <f t="shared" ref="G146:P146" si="43">SUM(G143:G145)</f>
        <v>0</v>
      </c>
      <c r="H146" s="43">
        <f t="shared" si="43"/>
        <v>0</v>
      </c>
      <c r="I146" s="43">
        <f t="shared" si="43"/>
        <v>0</v>
      </c>
      <c r="J146" s="43">
        <f t="shared" si="43"/>
        <v>0</v>
      </c>
      <c r="K146" s="43">
        <f t="shared" si="43"/>
        <v>0</v>
      </c>
      <c r="L146" s="43">
        <f t="shared" si="43"/>
        <v>0</v>
      </c>
      <c r="M146" s="43">
        <f t="shared" si="43"/>
        <v>0</v>
      </c>
      <c r="N146" s="43">
        <f t="shared" si="43"/>
        <v>0</v>
      </c>
      <c r="O146" s="44">
        <f t="shared" si="43"/>
        <v>0</v>
      </c>
      <c r="P146" s="45">
        <f t="shared" si="43"/>
        <v>0</v>
      </c>
    </row>
    <row r="147" spans="1:16" hidden="1"/>
    <row r="148" spans="1:16" s="188" customFormat="1" hidden="1"/>
    <row r="149" spans="1:16" s="188" customFormat="1" ht="12" hidden="1" thickBot="1">
      <c r="B149" s="190" t="s">
        <v>49</v>
      </c>
      <c r="C149" s="190"/>
      <c r="D149" s="190"/>
      <c r="E149" s="190"/>
      <c r="F149" s="191"/>
      <c r="G149" s="191"/>
      <c r="H149" s="191"/>
      <c r="I149" s="191"/>
      <c r="J149" s="191"/>
      <c r="K149" s="191"/>
      <c r="L149" s="191"/>
      <c r="M149" s="191"/>
      <c r="N149" s="191"/>
      <c r="O149" s="192"/>
      <c r="P149" s="192"/>
    </row>
    <row r="150" spans="1:16" s="189" customFormat="1" hidden="1">
      <c r="A150" s="188"/>
      <c r="B150" s="187"/>
      <c r="C150" s="63"/>
      <c r="D150" s="193"/>
      <c r="E150" s="193"/>
      <c r="F150" s="194"/>
      <c r="G150" s="180"/>
      <c r="H150" s="181"/>
      <c r="I150" s="182"/>
      <c r="J150" s="181"/>
      <c r="K150" s="180"/>
      <c r="L150" s="183"/>
      <c r="M150" s="180"/>
      <c r="N150" s="181"/>
      <c r="O150" s="184">
        <f t="shared" ref="O150:O168" si="44">SUM(F150:N150)</f>
        <v>0</v>
      </c>
      <c r="P150" s="195">
        <f t="shared" ref="P150:P168" si="45">(D150*$D$3)+(E150*$E$3)+(F150*$F$3)+(G150*$G$3)+(H150*$H$3)+(I150*$I$3)+(J150*$J$3)+(K150*$K$3)+(L150*$L$3)+(M150*$M$3)+(N150*$N$3)</f>
        <v>0</v>
      </c>
    </row>
    <row r="151" spans="1:16" s="189" customFormat="1" hidden="1">
      <c r="A151" s="188"/>
      <c r="B151" s="187"/>
      <c r="C151" s="51"/>
      <c r="D151" s="193"/>
      <c r="E151" s="193"/>
      <c r="F151" s="194"/>
      <c r="G151" s="180"/>
      <c r="H151" s="181"/>
      <c r="I151" s="182"/>
      <c r="J151" s="181"/>
      <c r="K151" s="180"/>
      <c r="L151" s="183"/>
      <c r="M151" s="180"/>
      <c r="N151" s="181"/>
      <c r="O151" s="184">
        <f t="shared" si="44"/>
        <v>0</v>
      </c>
      <c r="P151" s="195">
        <f t="shared" si="45"/>
        <v>0</v>
      </c>
    </row>
    <row r="152" spans="1:16" s="189" customFormat="1" hidden="1">
      <c r="A152" s="188"/>
      <c r="B152" s="187"/>
      <c r="C152" s="51"/>
      <c r="D152" s="193"/>
      <c r="E152" s="193"/>
      <c r="F152" s="194"/>
      <c r="G152" s="180"/>
      <c r="H152" s="181"/>
      <c r="I152" s="182"/>
      <c r="J152" s="181"/>
      <c r="K152" s="180"/>
      <c r="L152" s="183"/>
      <c r="M152" s="180"/>
      <c r="N152" s="181"/>
      <c r="O152" s="184">
        <f t="shared" si="44"/>
        <v>0</v>
      </c>
      <c r="P152" s="195">
        <f t="shared" si="45"/>
        <v>0</v>
      </c>
    </row>
    <row r="153" spans="1:16" s="189" customFormat="1" hidden="1">
      <c r="A153" s="188"/>
      <c r="B153" s="187"/>
      <c r="C153" s="51"/>
      <c r="D153" s="193"/>
      <c r="E153" s="193"/>
      <c r="F153" s="194"/>
      <c r="G153" s="180"/>
      <c r="H153" s="181"/>
      <c r="I153" s="182"/>
      <c r="J153" s="181"/>
      <c r="K153" s="180"/>
      <c r="L153" s="183"/>
      <c r="M153" s="180"/>
      <c r="N153" s="181"/>
      <c r="O153" s="184">
        <f t="shared" si="44"/>
        <v>0</v>
      </c>
      <c r="P153" s="195">
        <f t="shared" si="45"/>
        <v>0</v>
      </c>
    </row>
    <row r="154" spans="1:16" s="189" customFormat="1" hidden="1">
      <c r="A154" s="188"/>
      <c r="B154" s="187"/>
      <c r="C154" s="51"/>
      <c r="D154" s="193"/>
      <c r="E154" s="193"/>
      <c r="F154" s="194"/>
      <c r="G154" s="180"/>
      <c r="H154" s="181"/>
      <c r="I154" s="182"/>
      <c r="J154" s="181"/>
      <c r="K154" s="180"/>
      <c r="L154" s="183"/>
      <c r="M154" s="180"/>
      <c r="N154" s="181"/>
      <c r="O154" s="184">
        <f t="shared" ref="O154:O155" si="46">SUM(F154:N154)</f>
        <v>0</v>
      </c>
      <c r="P154" s="195">
        <f t="shared" si="45"/>
        <v>0</v>
      </c>
    </row>
    <row r="155" spans="1:16" s="189" customFormat="1" hidden="1">
      <c r="A155" s="188"/>
      <c r="B155" s="187"/>
      <c r="C155" s="51"/>
      <c r="D155" s="193"/>
      <c r="E155" s="193"/>
      <c r="F155" s="194"/>
      <c r="G155" s="180"/>
      <c r="H155" s="181"/>
      <c r="I155" s="182"/>
      <c r="J155" s="181"/>
      <c r="K155" s="180"/>
      <c r="L155" s="183"/>
      <c r="M155" s="180"/>
      <c r="N155" s="181"/>
      <c r="O155" s="184">
        <f t="shared" si="46"/>
        <v>0</v>
      </c>
      <c r="P155" s="195">
        <f t="shared" si="45"/>
        <v>0</v>
      </c>
    </row>
    <row r="156" spans="1:16" s="189" customFormat="1" hidden="1">
      <c r="A156" s="188"/>
      <c r="B156" s="187"/>
      <c r="C156" s="51"/>
      <c r="D156" s="193"/>
      <c r="E156" s="193"/>
      <c r="F156" s="194"/>
      <c r="G156" s="180"/>
      <c r="H156" s="181"/>
      <c r="I156" s="182"/>
      <c r="J156" s="181"/>
      <c r="K156" s="180"/>
      <c r="L156" s="183"/>
      <c r="M156" s="180"/>
      <c r="N156" s="181"/>
      <c r="O156" s="184">
        <f t="shared" si="44"/>
        <v>0</v>
      </c>
      <c r="P156" s="195">
        <f t="shared" si="45"/>
        <v>0</v>
      </c>
    </row>
    <row r="157" spans="1:16" s="189" customFormat="1" hidden="1">
      <c r="A157" s="188"/>
      <c r="B157" s="187"/>
      <c r="C157" s="51"/>
      <c r="D157" s="193"/>
      <c r="E157" s="193"/>
      <c r="F157" s="194"/>
      <c r="G157" s="180"/>
      <c r="H157" s="181"/>
      <c r="I157" s="182"/>
      <c r="J157" s="181"/>
      <c r="K157" s="180"/>
      <c r="L157" s="183"/>
      <c r="M157" s="180"/>
      <c r="N157" s="181"/>
      <c r="O157" s="184">
        <f t="shared" ref="O157:O160" si="47">SUM(F157:N157)</f>
        <v>0</v>
      </c>
      <c r="P157" s="195">
        <f t="shared" si="45"/>
        <v>0</v>
      </c>
    </row>
    <row r="158" spans="1:16" s="189" customFormat="1" hidden="1">
      <c r="A158" s="188"/>
      <c r="B158" s="187"/>
      <c r="C158" s="51"/>
      <c r="D158" s="193"/>
      <c r="E158" s="193"/>
      <c r="F158" s="194"/>
      <c r="G158" s="180"/>
      <c r="H158" s="181"/>
      <c r="I158" s="182"/>
      <c r="J158" s="181"/>
      <c r="K158" s="180"/>
      <c r="L158" s="183"/>
      <c r="M158" s="180"/>
      <c r="N158" s="181"/>
      <c r="O158" s="184">
        <f t="shared" si="47"/>
        <v>0</v>
      </c>
      <c r="P158" s="195">
        <f t="shared" si="45"/>
        <v>0</v>
      </c>
    </row>
    <row r="159" spans="1:16" s="189" customFormat="1" hidden="1">
      <c r="A159" s="188"/>
      <c r="B159" s="187"/>
      <c r="C159" s="51"/>
      <c r="D159" s="193"/>
      <c r="E159" s="193"/>
      <c r="F159" s="194"/>
      <c r="G159" s="180"/>
      <c r="H159" s="181"/>
      <c r="I159" s="182"/>
      <c r="J159" s="181"/>
      <c r="K159" s="180"/>
      <c r="L159" s="183"/>
      <c r="M159" s="180"/>
      <c r="N159" s="181"/>
      <c r="O159" s="184">
        <f t="shared" si="47"/>
        <v>0</v>
      </c>
      <c r="P159" s="195">
        <f t="shared" si="45"/>
        <v>0</v>
      </c>
    </row>
    <row r="160" spans="1:16" s="189" customFormat="1" hidden="1">
      <c r="A160" s="188"/>
      <c r="B160" s="187"/>
      <c r="C160" s="51"/>
      <c r="D160" s="193"/>
      <c r="E160" s="193"/>
      <c r="F160" s="194"/>
      <c r="G160" s="180"/>
      <c r="H160" s="181"/>
      <c r="I160" s="182"/>
      <c r="J160" s="181"/>
      <c r="K160" s="180"/>
      <c r="L160" s="183"/>
      <c r="M160" s="180"/>
      <c r="N160" s="181"/>
      <c r="O160" s="184">
        <f t="shared" si="47"/>
        <v>0</v>
      </c>
      <c r="P160" s="195">
        <f t="shared" si="45"/>
        <v>0</v>
      </c>
    </row>
    <row r="161" spans="1:16" s="189" customFormat="1" hidden="1">
      <c r="A161" s="188"/>
      <c r="B161" s="187"/>
      <c r="C161" s="51"/>
      <c r="D161" s="193"/>
      <c r="E161" s="193"/>
      <c r="F161" s="194"/>
      <c r="G161" s="180"/>
      <c r="H161" s="181"/>
      <c r="I161" s="182"/>
      <c r="J161" s="181"/>
      <c r="K161" s="180"/>
      <c r="L161" s="183"/>
      <c r="M161" s="180"/>
      <c r="N161" s="181"/>
      <c r="O161" s="184">
        <f t="shared" ref="O161:O164" si="48">SUM(F161:N161)</f>
        <v>0</v>
      </c>
      <c r="P161" s="195">
        <f t="shared" si="45"/>
        <v>0</v>
      </c>
    </row>
    <row r="162" spans="1:16" s="189" customFormat="1" hidden="1">
      <c r="A162" s="188"/>
      <c r="B162" s="187"/>
      <c r="C162" s="51"/>
      <c r="D162" s="193"/>
      <c r="E162" s="193"/>
      <c r="F162" s="194"/>
      <c r="G162" s="180"/>
      <c r="H162" s="181"/>
      <c r="I162" s="182"/>
      <c r="J162" s="181"/>
      <c r="K162" s="180"/>
      <c r="L162" s="183"/>
      <c r="M162" s="180"/>
      <c r="N162" s="181"/>
      <c r="O162" s="184">
        <f t="shared" si="48"/>
        <v>0</v>
      </c>
      <c r="P162" s="195">
        <f t="shared" si="45"/>
        <v>0</v>
      </c>
    </row>
    <row r="163" spans="1:16" s="189" customFormat="1" hidden="1">
      <c r="A163" s="188"/>
      <c r="B163" s="187"/>
      <c r="C163" s="51"/>
      <c r="D163" s="193"/>
      <c r="E163" s="193"/>
      <c r="F163" s="194"/>
      <c r="G163" s="180"/>
      <c r="H163" s="181"/>
      <c r="I163" s="182"/>
      <c r="J163" s="181"/>
      <c r="K163" s="180"/>
      <c r="L163" s="183"/>
      <c r="M163" s="180"/>
      <c r="N163" s="181"/>
      <c r="O163" s="184">
        <f t="shared" si="48"/>
        <v>0</v>
      </c>
      <c r="P163" s="195">
        <f t="shared" si="45"/>
        <v>0</v>
      </c>
    </row>
    <row r="164" spans="1:16" s="189" customFormat="1" hidden="1">
      <c r="A164" s="188"/>
      <c r="B164" s="187"/>
      <c r="C164" s="51"/>
      <c r="D164" s="193"/>
      <c r="E164" s="193"/>
      <c r="F164" s="194"/>
      <c r="G164" s="180"/>
      <c r="H164" s="181"/>
      <c r="I164" s="182"/>
      <c r="J164" s="181"/>
      <c r="K164" s="180"/>
      <c r="L164" s="183"/>
      <c r="M164" s="180"/>
      <c r="N164" s="181"/>
      <c r="O164" s="184">
        <f t="shared" si="48"/>
        <v>0</v>
      </c>
      <c r="P164" s="195">
        <f t="shared" si="45"/>
        <v>0</v>
      </c>
    </row>
    <row r="165" spans="1:16" s="189" customFormat="1" hidden="1">
      <c r="A165" s="188"/>
      <c r="B165" s="187"/>
      <c r="C165" s="51"/>
      <c r="D165" s="193"/>
      <c r="E165" s="193"/>
      <c r="F165" s="194"/>
      <c r="G165" s="180"/>
      <c r="H165" s="181"/>
      <c r="I165" s="182"/>
      <c r="J165" s="181"/>
      <c r="K165" s="180"/>
      <c r="L165" s="183"/>
      <c r="M165" s="180"/>
      <c r="N165" s="181"/>
      <c r="O165" s="184">
        <f t="shared" si="44"/>
        <v>0</v>
      </c>
      <c r="P165" s="195">
        <f t="shared" si="45"/>
        <v>0</v>
      </c>
    </row>
    <row r="166" spans="1:16" s="189" customFormat="1" hidden="1">
      <c r="A166" s="188"/>
      <c r="B166" s="187"/>
      <c r="C166" s="51"/>
      <c r="D166" s="193"/>
      <c r="E166" s="193"/>
      <c r="F166" s="194"/>
      <c r="G166" s="180"/>
      <c r="H166" s="181"/>
      <c r="I166" s="182"/>
      <c r="J166" s="181"/>
      <c r="K166" s="180"/>
      <c r="L166" s="183"/>
      <c r="M166" s="180"/>
      <c r="N166" s="181"/>
      <c r="O166" s="184">
        <f t="shared" ref="O166" si="49">SUM(F166:N166)</f>
        <v>0</v>
      </c>
      <c r="P166" s="195">
        <f t="shared" si="45"/>
        <v>0</v>
      </c>
    </row>
    <row r="167" spans="1:16" s="189" customFormat="1" hidden="1">
      <c r="A167" s="188"/>
      <c r="B167" s="187"/>
      <c r="C167" s="51"/>
      <c r="D167" s="193"/>
      <c r="E167" s="193"/>
      <c r="F167" s="194"/>
      <c r="G167" s="180"/>
      <c r="H167" s="181"/>
      <c r="I167" s="182"/>
      <c r="J167" s="181"/>
      <c r="K167" s="180"/>
      <c r="L167" s="183"/>
      <c r="M167" s="180"/>
      <c r="N167" s="181"/>
      <c r="O167" s="184">
        <f t="shared" ref="O167" si="50">SUM(F167:N167)</f>
        <v>0</v>
      </c>
      <c r="P167" s="195">
        <f t="shared" si="45"/>
        <v>0</v>
      </c>
    </row>
    <row r="168" spans="1:16" s="189" customFormat="1" hidden="1">
      <c r="A168" s="188"/>
      <c r="B168" s="187"/>
      <c r="C168" s="51"/>
      <c r="D168" s="193"/>
      <c r="E168" s="193"/>
      <c r="F168" s="194"/>
      <c r="G168" s="180"/>
      <c r="H168" s="181"/>
      <c r="I168" s="182"/>
      <c r="J168" s="181"/>
      <c r="K168" s="180"/>
      <c r="L168" s="183"/>
      <c r="M168" s="180"/>
      <c r="N168" s="181"/>
      <c r="O168" s="184">
        <f t="shared" si="44"/>
        <v>0</v>
      </c>
      <c r="P168" s="195">
        <f t="shared" si="45"/>
        <v>0</v>
      </c>
    </row>
    <row r="169" spans="1:16" s="188" customFormat="1" ht="12" hidden="1" thickBot="1">
      <c r="A169" s="196"/>
      <c r="B169" s="197" t="s">
        <v>21</v>
      </c>
      <c r="C169" s="197">
        <f>SUM(C168:C168)</f>
        <v>0</v>
      </c>
      <c r="D169" s="197">
        <f>SUM(D150:D168)</f>
        <v>0</v>
      </c>
      <c r="E169" s="197">
        <f>SUM(E150:E168)</f>
        <v>0</v>
      </c>
      <c r="F169" s="197">
        <f>SUM(F168:F168)</f>
        <v>0</v>
      </c>
      <c r="G169" s="43">
        <f t="shared" ref="G169:P169" si="51">SUM(G150:G168)</f>
        <v>0</v>
      </c>
      <c r="H169" s="43">
        <f t="shared" si="51"/>
        <v>0</v>
      </c>
      <c r="I169" s="43">
        <f t="shared" si="51"/>
        <v>0</v>
      </c>
      <c r="J169" s="43">
        <f t="shared" si="51"/>
        <v>0</v>
      </c>
      <c r="K169" s="43">
        <f t="shared" si="51"/>
        <v>0</v>
      </c>
      <c r="L169" s="43">
        <f t="shared" si="51"/>
        <v>0</v>
      </c>
      <c r="M169" s="43">
        <f t="shared" si="51"/>
        <v>0</v>
      </c>
      <c r="N169" s="43">
        <f t="shared" si="51"/>
        <v>0</v>
      </c>
      <c r="O169" s="44">
        <f t="shared" si="51"/>
        <v>0</v>
      </c>
      <c r="P169" s="45">
        <f t="shared" si="51"/>
        <v>0</v>
      </c>
    </row>
    <row r="170" spans="1:16" s="188" customFormat="1" hidden="1"/>
    <row r="172" spans="1:16" ht="12" thickBot="1">
      <c r="B172" s="33" t="s">
        <v>56</v>
      </c>
      <c r="C172" s="33"/>
      <c r="D172" s="33"/>
      <c r="E172" s="33"/>
      <c r="F172" s="34"/>
      <c r="G172" s="34"/>
      <c r="H172" s="34"/>
      <c r="I172" s="34"/>
      <c r="J172" s="34"/>
      <c r="K172" s="34"/>
      <c r="L172" s="34"/>
      <c r="M172" s="34"/>
      <c r="N172" s="34"/>
      <c r="O172" s="35"/>
      <c r="P172" s="35"/>
    </row>
    <row r="173" spans="1:16" s="30" customFormat="1" ht="11.25" customHeight="1">
      <c r="A173" s="1"/>
      <c r="B173" s="58" t="s">
        <v>69</v>
      </c>
      <c r="C173" s="51"/>
      <c r="D173" s="52"/>
      <c r="E173" s="52"/>
      <c r="F173" s="53">
        <v>145</v>
      </c>
      <c r="G173" s="59"/>
      <c r="H173" s="60"/>
      <c r="I173" s="61"/>
      <c r="J173" s="60"/>
      <c r="K173" s="59"/>
      <c r="L173" s="62"/>
      <c r="M173" s="59"/>
      <c r="N173" s="60"/>
      <c r="O173" s="36">
        <f t="shared" ref="O173:O179" si="52">SUM(F173:N173)</f>
        <v>145</v>
      </c>
      <c r="P173" s="195">
        <f t="shared" ref="P173:P179" si="53">(D173*$D$3)+(E173*$E$3)+(F173*$F$3)+(G173*$G$3)+(H173*$H$3)+(I173*$I$3)+(J173*$J$3)+(K173*$K$3)+(L173*$L$3)+(M173*$M$3)+(N173*$N$3)</f>
        <v>14.5</v>
      </c>
    </row>
    <row r="174" spans="1:16" s="189" customFormat="1" ht="11.25" customHeight="1">
      <c r="A174" s="188"/>
      <c r="B174" s="187" t="s">
        <v>112</v>
      </c>
      <c r="C174" s="51"/>
      <c r="D174" s="193"/>
      <c r="E174" s="193"/>
      <c r="F174" s="194"/>
      <c r="G174" s="180">
        <v>16</v>
      </c>
      <c r="H174" s="181"/>
      <c r="I174" s="182">
        <v>2</v>
      </c>
      <c r="J174" s="181"/>
      <c r="K174" s="180">
        <v>1</v>
      </c>
      <c r="L174" s="183"/>
      <c r="M174" s="180"/>
      <c r="N174" s="181"/>
      <c r="O174" s="184">
        <f t="shared" si="52"/>
        <v>19</v>
      </c>
      <c r="P174" s="195">
        <f t="shared" si="53"/>
        <v>6</v>
      </c>
    </row>
    <row r="175" spans="1:16" s="189" customFormat="1" ht="11.25" customHeight="1">
      <c r="A175" s="188"/>
      <c r="B175" s="187" t="s">
        <v>68</v>
      </c>
      <c r="C175" s="51"/>
      <c r="D175" s="193"/>
      <c r="E175" s="193"/>
      <c r="F175" s="194"/>
      <c r="G175" s="180">
        <v>32</v>
      </c>
      <c r="H175" s="181"/>
      <c r="I175" s="182">
        <v>21</v>
      </c>
      <c r="J175" s="181"/>
      <c r="K175" s="180">
        <v>10</v>
      </c>
      <c r="L175" s="183"/>
      <c r="M175" s="180"/>
      <c r="N175" s="181"/>
      <c r="O175" s="184">
        <f t="shared" si="52"/>
        <v>63</v>
      </c>
      <c r="P175" s="195">
        <f t="shared" si="53"/>
        <v>28.5</v>
      </c>
    </row>
    <row r="176" spans="1:16" s="189" customFormat="1" ht="11.25" customHeight="1">
      <c r="A176" s="188"/>
      <c r="B176" s="187" t="s">
        <v>71</v>
      </c>
      <c r="C176" s="51"/>
      <c r="D176" s="193"/>
      <c r="E176" s="193"/>
      <c r="F176" s="194"/>
      <c r="G176" s="180"/>
      <c r="H176" s="181"/>
      <c r="I176" s="182"/>
      <c r="J176" s="181"/>
      <c r="K176" s="180">
        <v>48</v>
      </c>
      <c r="L176" s="183"/>
      <c r="M176" s="180"/>
      <c r="N176" s="181"/>
      <c r="O176" s="184">
        <f t="shared" si="52"/>
        <v>48</v>
      </c>
      <c r="P176" s="195">
        <f t="shared" si="53"/>
        <v>48</v>
      </c>
    </row>
    <row r="177" spans="1:16" s="189" customFormat="1" ht="11.25" customHeight="1">
      <c r="A177" s="188"/>
      <c r="B177" s="187" t="s">
        <v>113</v>
      </c>
      <c r="C177" s="51"/>
      <c r="D177" s="193"/>
      <c r="E177" s="193"/>
      <c r="F177" s="194"/>
      <c r="G177" s="180"/>
      <c r="H177" s="181"/>
      <c r="I177" s="182"/>
      <c r="J177" s="181"/>
      <c r="K177" s="180"/>
      <c r="L177" s="183"/>
      <c r="M177" s="180"/>
      <c r="N177" s="181">
        <v>1</v>
      </c>
      <c r="O177" s="184">
        <f t="shared" si="52"/>
        <v>1</v>
      </c>
      <c r="P177" s="195">
        <f t="shared" si="53"/>
        <v>2</v>
      </c>
    </row>
    <row r="178" spans="1:16" s="189" customFormat="1" ht="11.25" customHeight="1">
      <c r="A178" s="188"/>
      <c r="B178" s="187" t="s">
        <v>70</v>
      </c>
      <c r="C178" s="51"/>
      <c r="D178" s="193"/>
      <c r="E178" s="193">
        <v>3</v>
      </c>
      <c r="F178" s="194"/>
      <c r="G178" s="180"/>
      <c r="H178" s="181"/>
      <c r="I178" s="182"/>
      <c r="J178" s="181"/>
      <c r="K178" s="180"/>
      <c r="L178" s="183">
        <v>14</v>
      </c>
      <c r="M178" s="180"/>
      <c r="N178" s="181"/>
      <c r="O178" s="184">
        <f t="shared" si="52"/>
        <v>14</v>
      </c>
      <c r="P178" s="195">
        <f t="shared" si="53"/>
        <v>230</v>
      </c>
    </row>
    <row r="179" spans="1:16" s="30" customFormat="1" ht="11.25" customHeight="1">
      <c r="A179" s="1"/>
      <c r="B179" s="58"/>
      <c r="C179" s="51"/>
      <c r="D179" s="52"/>
      <c r="E179" s="52"/>
      <c r="F179" s="53"/>
      <c r="G179" s="59"/>
      <c r="H179" s="60"/>
      <c r="I179" s="61"/>
      <c r="J179" s="60"/>
      <c r="K179" s="59"/>
      <c r="L179" s="62"/>
      <c r="M179" s="59"/>
      <c r="N179" s="60"/>
      <c r="O179" s="36">
        <f t="shared" si="52"/>
        <v>0</v>
      </c>
      <c r="P179" s="195">
        <f t="shared" si="53"/>
        <v>0</v>
      </c>
    </row>
    <row r="180" spans="1:16" ht="12" thickBot="1">
      <c r="A180" s="38"/>
      <c r="B180" s="39" t="s">
        <v>21</v>
      </c>
      <c r="C180" s="39">
        <f t="shared" ref="C180:P180" si="54">SUM(C173:C179)</f>
        <v>0</v>
      </c>
      <c r="D180" s="39">
        <f t="shared" si="54"/>
        <v>0</v>
      </c>
      <c r="E180" s="39">
        <f t="shared" si="54"/>
        <v>3</v>
      </c>
      <c r="F180" s="39">
        <f t="shared" si="54"/>
        <v>145</v>
      </c>
      <c r="G180" s="43">
        <f t="shared" si="54"/>
        <v>48</v>
      </c>
      <c r="H180" s="43">
        <f t="shared" si="54"/>
        <v>0</v>
      </c>
      <c r="I180" s="43">
        <f t="shared" si="54"/>
        <v>23</v>
      </c>
      <c r="J180" s="43">
        <f t="shared" si="54"/>
        <v>0</v>
      </c>
      <c r="K180" s="43">
        <f t="shared" si="54"/>
        <v>59</v>
      </c>
      <c r="L180" s="43">
        <f t="shared" si="54"/>
        <v>14</v>
      </c>
      <c r="M180" s="43">
        <f t="shared" si="54"/>
        <v>0</v>
      </c>
      <c r="N180" s="43">
        <f t="shared" si="54"/>
        <v>1</v>
      </c>
      <c r="O180" s="44">
        <f t="shared" si="54"/>
        <v>290</v>
      </c>
      <c r="P180" s="45">
        <f t="shared" si="54"/>
        <v>329</v>
      </c>
    </row>
    <row r="181" spans="1:16" ht="11.25" customHeight="1">
      <c r="A181" s="38"/>
      <c r="B181" s="54"/>
      <c r="C181" s="54"/>
      <c r="D181" s="54"/>
      <c r="E181" s="54"/>
      <c r="F181" s="54"/>
      <c r="G181" s="55"/>
      <c r="H181" s="55"/>
      <c r="I181" s="55"/>
      <c r="J181" s="55"/>
      <c r="K181" s="55"/>
      <c r="L181" s="55"/>
      <c r="M181" s="55"/>
      <c r="N181" s="55"/>
      <c r="O181" s="56"/>
      <c r="P181" s="57"/>
    </row>
    <row r="182" spans="1:16" ht="11.25" hidden="1" customHeight="1"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</row>
    <row r="183" spans="1:16" ht="12" hidden="1" thickBot="1">
      <c r="B183" s="33" t="s">
        <v>48</v>
      </c>
      <c r="C183" s="33"/>
      <c r="D183" s="33"/>
      <c r="E183" s="33"/>
      <c r="F183" s="34"/>
      <c r="G183" s="34"/>
      <c r="H183" s="34"/>
      <c r="I183" s="34"/>
      <c r="J183" s="34"/>
      <c r="K183" s="34"/>
      <c r="L183" s="34"/>
      <c r="M183" s="34"/>
      <c r="N183" s="34"/>
      <c r="O183" s="35"/>
      <c r="P183" s="35"/>
    </row>
    <row r="184" spans="1:16" s="30" customFormat="1" hidden="1">
      <c r="A184" s="1"/>
      <c r="B184" s="58"/>
      <c r="C184" s="51"/>
      <c r="D184" s="52"/>
      <c r="E184" s="52"/>
      <c r="F184" s="53"/>
      <c r="G184" s="59"/>
      <c r="H184" s="60"/>
      <c r="I184" s="61"/>
      <c r="J184" s="60"/>
      <c r="K184" s="59"/>
      <c r="L184" s="62"/>
      <c r="M184" s="59"/>
      <c r="N184" s="60"/>
      <c r="O184" s="36">
        <f>SUM(F184:N184)</f>
        <v>0</v>
      </c>
      <c r="P184" s="195">
        <f t="shared" ref="P184:P186" si="55">(D184*$D$3)+(E184*$E$3)+(F184*$F$3)+(G184*$G$3)+(H184*$H$3)+(I184*$I$3)+(J184*$J$3)+(K184*$K$3)+(L184*$L$3)+(M184*$M$3)+(N184*$N$3)</f>
        <v>0</v>
      </c>
    </row>
    <row r="185" spans="1:16" s="30" customFormat="1" hidden="1">
      <c r="A185" s="1"/>
      <c r="B185" s="58"/>
      <c r="C185" s="51"/>
      <c r="D185" s="52"/>
      <c r="E185" s="52"/>
      <c r="F185" s="53"/>
      <c r="G185" s="59"/>
      <c r="H185" s="60"/>
      <c r="I185" s="61"/>
      <c r="J185" s="60"/>
      <c r="K185" s="59"/>
      <c r="L185" s="62"/>
      <c r="M185" s="59"/>
      <c r="N185" s="60"/>
      <c r="O185" s="36">
        <f>SUM(F185:N185)</f>
        <v>0</v>
      </c>
      <c r="P185" s="195">
        <f t="shared" si="55"/>
        <v>0</v>
      </c>
    </row>
    <row r="186" spans="1:16" s="30" customFormat="1" hidden="1">
      <c r="A186" s="1"/>
      <c r="B186" s="58"/>
      <c r="C186" s="51"/>
      <c r="D186" s="52"/>
      <c r="E186" s="52"/>
      <c r="F186" s="53"/>
      <c r="G186" s="59"/>
      <c r="H186" s="60"/>
      <c r="I186" s="61"/>
      <c r="J186" s="60"/>
      <c r="K186" s="59"/>
      <c r="L186" s="62"/>
      <c r="M186" s="59"/>
      <c r="N186" s="60"/>
      <c r="O186" s="36">
        <f>SUM(F186:N186)</f>
        <v>0</v>
      </c>
      <c r="P186" s="195">
        <f t="shared" si="55"/>
        <v>0</v>
      </c>
    </row>
    <row r="187" spans="1:16" ht="12" hidden="1" thickBot="1">
      <c r="A187" s="38"/>
      <c r="B187" s="39" t="s">
        <v>21</v>
      </c>
      <c r="C187" s="39">
        <f t="shared" ref="C187:O187" si="56">SUM(C184:C186)</f>
        <v>0</v>
      </c>
      <c r="D187" s="39">
        <f t="shared" si="56"/>
        <v>0</v>
      </c>
      <c r="E187" s="39">
        <f t="shared" si="56"/>
        <v>0</v>
      </c>
      <c r="F187" s="39">
        <f t="shared" si="56"/>
        <v>0</v>
      </c>
      <c r="G187" s="43">
        <f t="shared" si="56"/>
        <v>0</v>
      </c>
      <c r="H187" s="43">
        <f t="shared" si="56"/>
        <v>0</v>
      </c>
      <c r="I187" s="43">
        <f t="shared" si="56"/>
        <v>0</v>
      </c>
      <c r="J187" s="43">
        <f t="shared" si="56"/>
        <v>0</v>
      </c>
      <c r="K187" s="43">
        <f t="shared" si="56"/>
        <v>0</v>
      </c>
      <c r="L187" s="43">
        <f t="shared" si="56"/>
        <v>0</v>
      </c>
      <c r="M187" s="43">
        <f t="shared" si="56"/>
        <v>0</v>
      </c>
      <c r="N187" s="43">
        <f t="shared" si="56"/>
        <v>0</v>
      </c>
      <c r="O187" s="44">
        <f t="shared" si="56"/>
        <v>0</v>
      </c>
      <c r="P187" s="45">
        <f>SUM(P184:P186)</f>
        <v>0</v>
      </c>
    </row>
    <row r="188" spans="1:16" ht="12.75">
      <c r="B188" s="2"/>
      <c r="C188" s="2"/>
      <c r="D188" s="2"/>
      <c r="E188" s="2"/>
      <c r="F188" s="47"/>
      <c r="G188" s="47"/>
      <c r="H188" s="47"/>
      <c r="I188" s="47"/>
      <c r="J188" s="47"/>
      <c r="K188" s="47"/>
      <c r="L188" s="47"/>
      <c r="M188" s="47"/>
      <c r="N188" s="47"/>
      <c r="O188" s="2"/>
      <c r="P188" s="2"/>
    </row>
    <row r="189" spans="1:16">
      <c r="M189" s="48" t="s">
        <v>21</v>
      </c>
      <c r="O189" s="49">
        <f>O187+O180+O169+O146+O139+O116+O87+O81+O74+O68+O42+O35+O26+O16+O10</f>
        <v>775</v>
      </c>
      <c r="P189" s="50">
        <f>P187+P180+P169+P146+P139+P116+P87+P81+P74+P68+P42+P35+P26+P16+P10</f>
        <v>968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0:O33 O21:O2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D9:E9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103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50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D30" sqref="D3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45</v>
      </c>
    </row>
    <row r="3" spans="1:16" ht="12.75">
      <c r="B3" s="2" t="s">
        <v>108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50</v>
      </c>
      <c r="C9" s="105"/>
      <c r="D9" s="97"/>
      <c r="E9" s="97"/>
      <c r="F9" s="120">
        <v>21</v>
      </c>
      <c r="G9" s="121">
        <v>5</v>
      </c>
      <c r="H9" s="122">
        <v>6</v>
      </c>
      <c r="I9" s="101">
        <v>5</v>
      </c>
      <c r="J9" s="122"/>
      <c r="K9" s="121">
        <v>5</v>
      </c>
      <c r="L9" s="102">
        <v>108</v>
      </c>
      <c r="M9" s="121"/>
      <c r="N9" s="122">
        <v>4</v>
      </c>
      <c r="O9" s="103">
        <f t="shared" ref="O9:O11" si="0">SUM(F9:N9)</f>
        <v>154</v>
      </c>
      <c r="P9" s="195">
        <f>(D9*$D$5)+(E9*$E$5)+(F9*$F$5)+(G9*$G$5)+(H9*$H$5)+(I9*$I$5)+(J9*$J$5)+(K9*$K$5)+(L9*$L$5)+(M9*$M$5)+(N9*$N$5)</f>
        <v>128.35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21</v>
      </c>
      <c r="G12" s="106">
        <f t="shared" si="2"/>
        <v>5</v>
      </c>
      <c r="H12" s="106">
        <f t="shared" si="2"/>
        <v>6</v>
      </c>
      <c r="I12" s="106">
        <f t="shared" si="2"/>
        <v>5</v>
      </c>
      <c r="J12" s="106">
        <f t="shared" si="2"/>
        <v>0</v>
      </c>
      <c r="K12" s="106">
        <f t="shared" si="2"/>
        <v>5</v>
      </c>
      <c r="L12" s="106">
        <f t="shared" si="2"/>
        <v>108</v>
      </c>
      <c r="M12" s="106">
        <f t="shared" si="2"/>
        <v>0</v>
      </c>
      <c r="N12" s="106">
        <f t="shared" si="2"/>
        <v>4</v>
      </c>
      <c r="O12" s="106">
        <f t="shared" si="2"/>
        <v>154</v>
      </c>
      <c r="P12" s="106">
        <f t="shared" si="2"/>
        <v>128.35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topLeftCell="A3" zoomScale="90" zoomScaleNormal="90" workbookViewId="0">
      <selection activeCell="B34" sqref="B34"/>
    </sheetView>
  </sheetViews>
  <sheetFormatPr defaultColWidth="9.140625" defaultRowHeight="12.75"/>
  <cols>
    <col min="1" max="1" width="30.140625" style="74" customWidth="1"/>
    <col min="2" max="2" width="19.7109375" style="74" customWidth="1"/>
    <col min="3" max="3" width="24" style="74" customWidth="1"/>
    <col min="4" max="4" width="12.85546875" style="73" bestFit="1" customWidth="1"/>
    <col min="5" max="5" width="14.28515625" style="73" bestFit="1" customWidth="1"/>
    <col min="6" max="16384" width="9.140625" style="73"/>
  </cols>
  <sheetData>
    <row r="1" spans="1:4">
      <c r="A1" s="198"/>
      <c r="B1" s="198"/>
      <c r="C1" s="198"/>
      <c r="D1" s="199"/>
    </row>
    <row r="2" spans="1:4" ht="15">
      <c r="A2" s="200" t="s">
        <v>34</v>
      </c>
      <c r="B2" s="201" t="s">
        <v>24</v>
      </c>
      <c r="C2" s="201" t="s">
        <v>25</v>
      </c>
      <c r="D2" s="199"/>
    </row>
    <row r="3" spans="1:4" ht="15">
      <c r="A3" s="202"/>
      <c r="B3" s="202"/>
      <c r="C3" s="202"/>
      <c r="D3" s="203"/>
    </row>
    <row r="4" spans="1:4" ht="15" hidden="1">
      <c r="A4" s="204" t="s">
        <v>62</v>
      </c>
      <c r="B4" s="205">
        <f>SUM(Botswana!O13)</f>
        <v>0</v>
      </c>
      <c r="C4" s="207">
        <f>SUM(Botswana!P13)</f>
        <v>0</v>
      </c>
      <c r="D4" s="203"/>
    </row>
    <row r="5" spans="1:4" ht="15">
      <c r="A5" s="204" t="s">
        <v>111</v>
      </c>
      <c r="B5" s="206">
        <f>SUM(Ghana!O18)</f>
        <v>656</v>
      </c>
      <c r="C5" s="207">
        <f>SUM(Ghana!P18)</f>
        <v>158.4</v>
      </c>
      <c r="D5" s="203"/>
    </row>
    <row r="6" spans="1:4" ht="15" hidden="1">
      <c r="A6" s="204" t="s">
        <v>52</v>
      </c>
      <c r="B6" s="206">
        <f>SUM('Ivory Coast'!O14)</f>
        <v>0</v>
      </c>
      <c r="C6" s="207">
        <f>SUM('Ivory Coast'!P14)</f>
        <v>0</v>
      </c>
      <c r="D6" s="203"/>
    </row>
    <row r="7" spans="1:4" ht="15" hidden="1">
      <c r="A7" s="204" t="s">
        <v>26</v>
      </c>
      <c r="B7" s="212">
        <f>SUM(Kenya!O36)</f>
        <v>0</v>
      </c>
      <c r="C7" s="207">
        <f>SUM(Kenya!P36)</f>
        <v>0</v>
      </c>
      <c r="D7" s="203"/>
    </row>
    <row r="8" spans="1:4" ht="15" hidden="1">
      <c r="A8" s="204" t="s">
        <v>58</v>
      </c>
      <c r="B8" s="209">
        <f>SUM(Malawi!O11)</f>
        <v>0</v>
      </c>
      <c r="C8" s="210">
        <f>SUM(Malawi!P11)</f>
        <v>0</v>
      </c>
      <c r="D8" s="203"/>
    </row>
    <row r="9" spans="1:4" ht="15">
      <c r="A9" s="204" t="s">
        <v>27</v>
      </c>
      <c r="B9" s="211">
        <f>SUM(Mauritius!O31)</f>
        <v>607</v>
      </c>
      <c r="C9" s="208">
        <f>SUM(Mauritius!P31)</f>
        <v>220.75</v>
      </c>
      <c r="D9" s="203"/>
    </row>
    <row r="10" spans="1:4" ht="15" hidden="1">
      <c r="A10" s="204" t="s">
        <v>35</v>
      </c>
      <c r="B10" s="211">
        <f>SUM(Nigeria!O41)</f>
        <v>0</v>
      </c>
      <c r="C10" s="208">
        <f>SUM(Nigeria!P41)</f>
        <v>0</v>
      </c>
      <c r="D10" s="203"/>
    </row>
    <row r="11" spans="1:4" ht="15">
      <c r="A11" s="204" t="s">
        <v>28</v>
      </c>
      <c r="B11" s="212">
        <f>SUM('South Africa'!O189)</f>
        <v>775</v>
      </c>
      <c r="C11" s="207">
        <f>SUM('South Africa'!P189)</f>
        <v>968</v>
      </c>
      <c r="D11" s="203"/>
    </row>
    <row r="12" spans="1:4" ht="15" hidden="1">
      <c r="A12" s="204" t="s">
        <v>40</v>
      </c>
      <c r="B12" s="211">
        <f>SUM(Togo!O12)</f>
        <v>0</v>
      </c>
      <c r="C12" s="208">
        <f>SUM(Togo!P12)</f>
        <v>0</v>
      </c>
      <c r="D12" s="203"/>
    </row>
    <row r="13" spans="1:4" ht="15">
      <c r="A13" s="204" t="s">
        <v>47</v>
      </c>
      <c r="B13" s="211">
        <f>SUM(Zambia!O12)</f>
        <v>154</v>
      </c>
      <c r="C13" s="208">
        <f>SUM(Zambia!P12)</f>
        <v>128.35</v>
      </c>
      <c r="D13" s="203"/>
    </row>
    <row r="14" spans="1:4" ht="15">
      <c r="A14" s="213"/>
      <c r="B14" s="212"/>
      <c r="C14" s="207"/>
      <c r="D14" s="203"/>
    </row>
    <row r="15" spans="1:4" ht="15">
      <c r="A15" s="214" t="s">
        <v>29</v>
      </c>
      <c r="B15" s="215">
        <f>SUM(B4:B14)</f>
        <v>2192</v>
      </c>
      <c r="C15" s="215">
        <f>SUM(C4:C14)</f>
        <v>1475.5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6"/>
      <c r="C20" s="216"/>
      <c r="D20" s="216"/>
      <c r="E20" s="216"/>
    </row>
    <row r="23" spans="1:5">
      <c r="B23" s="74" t="s">
        <v>102</v>
      </c>
      <c r="D23" s="74"/>
    </row>
    <row r="24" spans="1:5">
      <c r="A24" s="74" t="s">
        <v>101</v>
      </c>
      <c r="B24" s="74">
        <v>4888</v>
      </c>
      <c r="D24" s="74"/>
      <c r="E24" s="74"/>
    </row>
    <row r="25" spans="1:5">
      <c r="A25" s="74" t="s">
        <v>90</v>
      </c>
      <c r="B25" s="74">
        <v>3416</v>
      </c>
      <c r="D25" s="74"/>
      <c r="E25" s="74"/>
    </row>
    <row r="26" spans="1:5">
      <c r="A26" s="74" t="s">
        <v>91</v>
      </c>
      <c r="B26" s="74">
        <v>5045</v>
      </c>
      <c r="D26" s="74"/>
      <c r="E26" s="74"/>
    </row>
    <row r="27" spans="1:5">
      <c r="A27" s="74" t="s">
        <v>92</v>
      </c>
      <c r="B27" s="216">
        <v>2508</v>
      </c>
      <c r="C27" s="216"/>
      <c r="D27" s="216"/>
      <c r="E27" s="216"/>
    </row>
    <row r="28" spans="1:5">
      <c r="A28" s="74" t="s">
        <v>93</v>
      </c>
      <c r="B28" s="216">
        <v>3888</v>
      </c>
      <c r="D28" s="74"/>
    </row>
    <row r="29" spans="1:5">
      <c r="A29" s="74" t="s">
        <v>94</v>
      </c>
      <c r="B29" s="216">
        <v>570</v>
      </c>
      <c r="D29" s="74"/>
    </row>
    <row r="30" spans="1:5">
      <c r="A30" s="74" t="s">
        <v>95</v>
      </c>
      <c r="B30" s="216">
        <v>10263</v>
      </c>
      <c r="D30" s="74"/>
    </row>
    <row r="31" spans="1:5">
      <c r="A31" s="74" t="s">
        <v>96</v>
      </c>
      <c r="B31" s="216">
        <v>3322</v>
      </c>
      <c r="D31" s="74"/>
    </row>
    <row r="32" spans="1:5">
      <c r="A32" s="74" t="s">
        <v>97</v>
      </c>
      <c r="B32" s="216">
        <v>10369</v>
      </c>
    </row>
    <row r="33" spans="1:2">
      <c r="A33" s="74" t="s">
        <v>98</v>
      </c>
      <c r="B33" s="216">
        <v>2192</v>
      </c>
    </row>
    <row r="34" spans="1:2">
      <c r="A34" s="74" t="s">
        <v>99</v>
      </c>
      <c r="B34" s="216"/>
    </row>
    <row r="35" spans="1:2">
      <c r="A35" s="74" t="s">
        <v>100</v>
      </c>
      <c r="B35" s="216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16" workbookViewId="0">
      <selection activeCell="C41" sqref="C41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2021-11-29T06:58:43Z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