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C6C5155F-496E-4071-A733-9BEFCD9090C9}" xr6:coauthVersionLast="47" xr6:coauthVersionMax="47" xr10:uidLastSave="{00000000-0000-0000-0000-000000000000}"/>
  <bookViews>
    <workbookView xWindow="-120" yWindow="-120" windowWidth="29040" windowHeight="15225" tabRatio="875" firstSheet="2" activeTab="2" xr2:uid="{00000000-000D-0000-FFFF-FFFF00000000}"/>
  </bookViews>
  <sheets>
    <sheet name="Botswana" sheetId="11" state="hidden" r:id="rId1"/>
    <sheet name="Democratic Republic of Congo" sheetId="16" state="hidden" r:id="rId2"/>
    <sheet name="Ghana" sheetId="20" r:id="rId3"/>
    <sheet name="Ivory Coast" sheetId="14" r:id="rId4"/>
    <sheet name="Kenya" sheetId="10" state="hidden" r:id="rId5"/>
    <sheet name="Mauritius" sheetId="8" state="hidden" r:id="rId6"/>
    <sheet name="Nigeria" sheetId="18" r:id="rId7"/>
    <sheet name="South Africa" sheetId="19" r:id="rId8"/>
    <sheet name="Togo" sheetId="12" state="hidden" r:id="rId9"/>
    <sheet name="Zambia" sheetId="17" r:id="rId10"/>
    <sheet name="Summary" sheetId="4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</workbook>
</file>

<file path=xl/calcChain.xml><?xml version="1.0" encoding="utf-8"?>
<calcChain xmlns="http://schemas.openxmlformats.org/spreadsheetml/2006/main">
  <c r="P11" i="17" l="1"/>
  <c r="P10" i="17"/>
  <c r="P9" i="17"/>
  <c r="P11" i="12"/>
  <c r="P10" i="12"/>
  <c r="P9" i="12"/>
  <c r="P83" i="19"/>
  <c r="P38" i="19"/>
  <c r="P37" i="19"/>
  <c r="P35" i="19"/>
  <c r="P34" i="19"/>
  <c r="P33" i="19"/>
  <c r="P32" i="19"/>
  <c r="P31" i="19"/>
  <c r="P30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O10" i="19" s="1"/>
  <c r="P9" i="19"/>
  <c r="P10" i="19" s="1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O16" i="19" s="1"/>
  <c r="P15" i="19"/>
  <c r="P16" i="19" s="1"/>
  <c r="C16" i="19"/>
  <c r="D16" i="19"/>
  <c r="E16" i="19"/>
  <c r="F16" i="19"/>
  <c r="G16" i="19"/>
  <c r="H16" i="19"/>
  <c r="I16" i="19"/>
  <c r="J16" i="19"/>
  <c r="K16" i="19"/>
  <c r="L16" i="19"/>
  <c r="M16" i="19"/>
  <c r="N16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C73" i="19"/>
  <c r="D73" i="19"/>
  <c r="E73" i="19"/>
  <c r="F73" i="19"/>
  <c r="G73" i="19"/>
  <c r="H73" i="19"/>
  <c r="I73" i="19"/>
  <c r="J73" i="19"/>
  <c r="K73" i="19"/>
  <c r="L73" i="19"/>
  <c r="M73" i="19"/>
  <c r="N73" i="19"/>
  <c r="O77" i="19"/>
  <c r="P77" i="19"/>
  <c r="O78" i="19"/>
  <c r="P78" i="19"/>
  <c r="C79" i="19"/>
  <c r="D79" i="19"/>
  <c r="E79" i="19"/>
  <c r="F79" i="19"/>
  <c r="G79" i="19"/>
  <c r="H79" i="19"/>
  <c r="I79" i="19"/>
  <c r="J79" i="19"/>
  <c r="K79" i="19"/>
  <c r="L79" i="19"/>
  <c r="M79" i="19"/>
  <c r="N79" i="19"/>
  <c r="P79" i="19" l="1"/>
  <c r="P73" i="19"/>
  <c r="O73" i="19"/>
  <c r="O79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93" i="19"/>
  <c r="P192" i="19"/>
  <c r="P191" i="19"/>
  <c r="P186" i="19"/>
  <c r="P185" i="19"/>
  <c r="P184" i="19"/>
  <c r="P183" i="19"/>
  <c r="P182" i="19"/>
  <c r="P181" i="19"/>
  <c r="P180" i="19"/>
  <c r="P179" i="19"/>
  <c r="P178" i="19"/>
  <c r="P173" i="19"/>
  <c r="P172" i="19"/>
  <c r="P171" i="19"/>
  <c r="P170" i="19"/>
  <c r="P169" i="19"/>
  <c r="P168" i="19"/>
  <c r="P167" i="19"/>
  <c r="P166" i="19"/>
  <c r="P165" i="19"/>
  <c r="P164" i="19"/>
  <c r="P163" i="19"/>
  <c r="P162" i="19"/>
  <c r="P161" i="19"/>
  <c r="P160" i="19"/>
  <c r="P159" i="19"/>
  <c r="P158" i="19"/>
  <c r="P157" i="19"/>
  <c r="P156" i="19"/>
  <c r="P155" i="19"/>
  <c r="P150" i="19"/>
  <c r="P149" i="19"/>
  <c r="P148" i="19"/>
  <c r="P143" i="19"/>
  <c r="P142" i="19"/>
  <c r="P141" i="19"/>
  <c r="P140" i="19"/>
  <c r="P139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1" i="19"/>
  <c r="P90" i="19"/>
  <c r="P85" i="19"/>
  <c r="P84" i="19"/>
  <c r="P46" i="19"/>
  <c r="P45" i="19"/>
  <c r="P44" i="19"/>
  <c r="P43" i="19"/>
  <c r="P36" i="19"/>
  <c r="P25" i="19"/>
  <c r="P24" i="19"/>
  <c r="P23" i="19"/>
  <c r="P22" i="19"/>
  <c r="P21" i="19"/>
  <c r="P20" i="19"/>
  <c r="O20" i="19"/>
  <c r="O44" i="19" l="1"/>
  <c r="O23" i="19" l="1"/>
  <c r="O24" i="19"/>
  <c r="O160" i="19" l="1"/>
  <c r="O159" i="19"/>
  <c r="O165" i="19"/>
  <c r="O164" i="19"/>
  <c r="O163" i="19"/>
  <c r="O162" i="19"/>
  <c r="O161" i="19"/>
  <c r="O158" i="19"/>
  <c r="O157" i="19"/>
  <c r="O156" i="19"/>
  <c r="O169" i="19"/>
  <c r="O168" i="19"/>
  <c r="O167" i="19"/>
  <c r="O166" i="19"/>
  <c r="O171" i="19"/>
  <c r="O170" i="19"/>
  <c r="O172" i="19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85" i="19"/>
  <c r="O184" i="19"/>
  <c r="O183" i="19"/>
  <c r="O182" i="19"/>
  <c r="O181" i="19"/>
  <c r="O180" i="19"/>
  <c r="O179" i="19"/>
  <c r="O97" i="19" l="1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O142" i="19"/>
  <c r="O141" i="19"/>
  <c r="O140" i="19"/>
  <c r="O139" i="19"/>
  <c r="O138" i="19"/>
  <c r="O137" i="19"/>
  <c r="O136" i="19"/>
  <c r="O135" i="19"/>
  <c r="O134" i="19"/>
  <c r="O133" i="19"/>
  <c r="O132" i="19"/>
  <c r="O131" i="19"/>
  <c r="O130" i="19"/>
  <c r="O129" i="19"/>
  <c r="O128" i="19"/>
  <c r="O127" i="19"/>
  <c r="O126" i="19"/>
  <c r="O125" i="19"/>
  <c r="P144" i="19" l="1"/>
  <c r="O144" i="19"/>
  <c r="O45" i="19"/>
  <c r="O108" i="19" l="1"/>
  <c r="O107" i="19"/>
  <c r="O106" i="19"/>
  <c r="O105" i="19"/>
  <c r="O104" i="19"/>
  <c r="O103" i="19"/>
  <c r="O102" i="19"/>
  <c r="O101" i="19"/>
  <c r="O100" i="19"/>
  <c r="O99" i="19"/>
  <c r="O98" i="19"/>
  <c r="O119" i="19"/>
  <c r="O118" i="19"/>
  <c r="O117" i="19"/>
  <c r="O116" i="19"/>
  <c r="O115" i="19"/>
  <c r="O114" i="19"/>
  <c r="O38" i="19" l="1"/>
  <c r="O37" i="19"/>
  <c r="O36" i="19"/>
  <c r="O35" i="19"/>
  <c r="O34" i="19"/>
  <c r="O33" i="19"/>
  <c r="O32" i="19"/>
  <c r="O31" i="19"/>
  <c r="O30" i="19"/>
  <c r="E39" i="19"/>
  <c r="F39" i="19"/>
  <c r="G39" i="19"/>
  <c r="H39" i="19"/>
  <c r="I39" i="19"/>
  <c r="J39" i="19"/>
  <c r="K39" i="19"/>
  <c r="L39" i="19"/>
  <c r="M39" i="19"/>
  <c r="N39" i="19"/>
  <c r="E47" i="19"/>
  <c r="F47" i="19"/>
  <c r="G47" i="19"/>
  <c r="H47" i="19"/>
  <c r="I47" i="19"/>
  <c r="J47" i="19"/>
  <c r="K47" i="19"/>
  <c r="L47" i="19"/>
  <c r="M47" i="19"/>
  <c r="N47" i="19"/>
  <c r="O9" i="11" l="1"/>
  <c r="O10" i="11"/>
  <c r="O11" i="11"/>
  <c r="O14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6" i="4" s="1"/>
  <c r="O9" i="20"/>
  <c r="O11" i="20" s="1"/>
  <c r="B6" i="4" s="1"/>
  <c r="N174" i="19"/>
  <c r="M174" i="19"/>
  <c r="L174" i="19"/>
  <c r="K174" i="19"/>
  <c r="J174" i="19"/>
  <c r="I174" i="19"/>
  <c r="H174" i="19"/>
  <c r="G174" i="19"/>
  <c r="F174" i="19"/>
  <c r="E174" i="19"/>
  <c r="D174" i="19"/>
  <c r="C174" i="19"/>
  <c r="O173" i="19"/>
  <c r="O155" i="19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O113" i="19"/>
  <c r="O112" i="19"/>
  <c r="O111" i="19"/>
  <c r="O110" i="19"/>
  <c r="O109" i="19"/>
  <c r="O96" i="19"/>
  <c r="D39" i="19"/>
  <c r="C39" i="19"/>
  <c r="N187" i="19"/>
  <c r="M187" i="19"/>
  <c r="L187" i="19"/>
  <c r="K187" i="19"/>
  <c r="J187" i="19"/>
  <c r="I187" i="19"/>
  <c r="H187" i="19"/>
  <c r="G187" i="19"/>
  <c r="F187" i="19"/>
  <c r="E187" i="19"/>
  <c r="D187" i="19"/>
  <c r="C187" i="19"/>
  <c r="O186" i="19"/>
  <c r="O178" i="19"/>
  <c r="O84" i="19"/>
  <c r="O9" i="16"/>
  <c r="N194" i="19"/>
  <c r="M194" i="19"/>
  <c r="L194" i="19"/>
  <c r="K194" i="19"/>
  <c r="J194" i="19"/>
  <c r="I194" i="19"/>
  <c r="H194" i="19"/>
  <c r="G194" i="19"/>
  <c r="F194" i="19"/>
  <c r="E194" i="19"/>
  <c r="D194" i="19"/>
  <c r="C194" i="19"/>
  <c r="O193" i="19"/>
  <c r="O192" i="19"/>
  <c r="O191" i="19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O150" i="19"/>
  <c r="O148" i="19"/>
  <c r="N92" i="19"/>
  <c r="M92" i="19"/>
  <c r="L92" i="19"/>
  <c r="K92" i="19"/>
  <c r="J92" i="19"/>
  <c r="I92" i="19"/>
  <c r="H92" i="19"/>
  <c r="G92" i="19"/>
  <c r="F92" i="19"/>
  <c r="E92" i="19"/>
  <c r="D92" i="19"/>
  <c r="C92" i="19"/>
  <c r="O91" i="19"/>
  <c r="O90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O85" i="19"/>
  <c r="O83" i="19"/>
  <c r="D47" i="19"/>
  <c r="C47" i="19"/>
  <c r="O46" i="19"/>
  <c r="O43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28" i="8" l="1"/>
  <c r="O34" i="10"/>
  <c r="O14" i="14"/>
  <c r="B7" i="4" s="1"/>
  <c r="P14" i="14"/>
  <c r="C7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74" i="19"/>
  <c r="P121" i="19"/>
  <c r="P34" i="10"/>
  <c r="O21" i="8"/>
  <c r="P37" i="18"/>
  <c r="P16" i="18"/>
  <c r="O37" i="18"/>
  <c r="O16" i="18"/>
  <c r="O22" i="18"/>
  <c r="O194" i="19"/>
  <c r="O86" i="19"/>
  <c r="O26" i="19"/>
  <c r="P39" i="19"/>
  <c r="P47" i="19"/>
  <c r="P187" i="19"/>
  <c r="O151" i="19"/>
  <c r="O92" i="19"/>
  <c r="P92" i="19"/>
  <c r="O47" i="19"/>
  <c r="P151" i="19"/>
  <c r="O39" i="19"/>
  <c r="O187" i="19"/>
  <c r="P174" i="19"/>
  <c r="P194" i="19"/>
  <c r="P86" i="19"/>
  <c r="O121" i="19"/>
  <c r="P26" i="19"/>
  <c r="O41" i="18" l="1"/>
  <c r="B10" i="4" s="1"/>
  <c r="O31" i="8"/>
  <c r="B9" i="4" s="1"/>
  <c r="O36" i="10"/>
  <c r="B8" i="4" s="1"/>
  <c r="P36" i="10"/>
  <c r="C8" i="4" s="1"/>
  <c r="O196" i="19"/>
  <c r="B11" i="4" s="1"/>
  <c r="P196" i="19"/>
  <c r="C11" i="4" s="1"/>
  <c r="P41" i="18"/>
  <c r="C10" i="4" s="1"/>
  <c r="P31" i="8"/>
  <c r="C9" i="4" s="1"/>
  <c r="B15" i="4" l="1"/>
  <c r="C15" i="4"/>
  <c r="B29" i="4" l="1"/>
</calcChain>
</file>

<file path=xl/sharedStrings.xml><?xml version="1.0" encoding="utf-8"?>
<sst xmlns="http://schemas.openxmlformats.org/spreadsheetml/2006/main" count="338" uniqueCount="116">
  <si>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</si>
  <si>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</si>
  <si>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</si>
  <si>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</si>
  <si>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</si>
  <si>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</si>
  <si>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</si>
  <si>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</si>
  <si>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</si>
  <si>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</si>
  <si>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</si>
  <si>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</si>
  <si>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</si>
  <si>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</si>
  <si>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</si>
  <si>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</si>
  <si>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</si>
  <si>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</si>
  <si>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</si>
  <si>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</si>
  <si>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</si>
  <si>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</si>
  <si>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</si>
  <si>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</si>
  <si>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</si>
  <si>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</si>
  <si>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</si>
  <si>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</si>
  <si>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</si>
  <si>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</si>
  <si>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</si>
  <si>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</si>
  <si>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</si>
  <si>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</si>
  <si>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</si>
  <si>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</si>
  <si>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</si>
  <si>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</si>
  <si>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</si>
  <si>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</si>
  <si>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</si>
  <si>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</si>
  <si>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</si>
  <si>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</si>
  <si>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</si>
  <si>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</si>
  <si>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</si>
  <si>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</si>
  <si>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</si>
  <si>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</si>
  <si>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</si>
  <si>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</si>
  <si>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</si>
  <si>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</si>
  <si>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</si>
  <si>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</si>
  <si>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</si>
  <si>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</si>
  <si>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</si>
  <si>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</si>
  <si>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</si>
  <si>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</si>
  <si>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</si>
  <si>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</si>
  <si>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</si>
  <si>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</si>
  <si>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</si>
  <si>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>Abhay Charan Dasa</t>
  </si>
  <si>
    <t xml:space="preserve">Radhakund devi dasi </t>
  </si>
  <si>
    <t>Sandton BTG team</t>
  </si>
  <si>
    <t>Team AGTSP</t>
  </si>
  <si>
    <t>Vibhu Caitanya das</t>
  </si>
  <si>
    <t>Monthly Sankirtan Festival</t>
  </si>
  <si>
    <t>B T G</t>
  </si>
  <si>
    <t>Aradhya murti devi dasi</t>
  </si>
  <si>
    <t>His Holiness Partha Sarathi das Goswami Maharaj</t>
  </si>
  <si>
    <t>His Holiness Bhakti Caru Swami Maharaj</t>
  </si>
  <si>
    <t>Smita Krsna das and Bhakti Surika</t>
  </si>
  <si>
    <t>Ranga devi dasi</t>
  </si>
  <si>
    <t>Advaita Simha Das</t>
  </si>
  <si>
    <t>Toshani Dasi</t>
  </si>
  <si>
    <t>Karuna Sindhu Avatara Das</t>
  </si>
  <si>
    <t>Tusta Gauranga Das</t>
  </si>
  <si>
    <t>Vrajabasi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</si>
  <si>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</si>
  <si>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</si>
  <si>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</si>
  <si>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</si>
  <si>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</si>
  <si>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</si>
  <si>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</si>
  <si>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</si>
  <si>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</si>
  <si>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</si>
  <si>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</si>
  <si>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</si>
  <si>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</si>
  <si>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</si>
  <si>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</si>
  <si>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</si>
  <si>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</si>
  <si>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</si>
  <si>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</si>
  <si>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</si>
  <si>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</si>
  <si>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</si>
  <si>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</si>
  <si>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</si>
  <si>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</si>
  <si>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</si>
  <si>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</si>
  <si>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MONTH : June 2021</t>
  </si>
  <si>
    <t>TEMPLE: Accra</t>
  </si>
  <si>
    <t>Ghana</t>
  </si>
  <si>
    <t>Raga Bhakti Dasa</t>
  </si>
  <si>
    <t>Bhakta Nestor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</si>
</sst>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June 2021 Books &amp; Points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Summary!$A$3:$A$13</c:f>
              <c:strCache>
                <c:ptCount val="6"/>
                <c:pt idx="1">
                  <c:v>Ghana</c:v>
                </c:pt>
                <c:pt idx="2">
                  <c:v>Ivory Coast</c:v>
                </c:pt>
                <c:pt idx="3">
                  <c:v>Nigeria</c:v>
                </c:pt>
                <c:pt idx="4">
                  <c:v>South Africa</c:v>
                </c:pt>
                <c:pt idx="5">
                  <c:v>Zambia</c:v>
                </c:pt>
              </c:strCache>
            </c:strRef>
          </c:cat>
          <c:val>
            <c:numRef>
              <c:f>Summary!$B$3:$B$13</c:f>
              <c:numCache>
                <c:formatCode>General</c:formatCode>
                <c:ptCount val="6"/>
                <c:pt idx="1">
                  <c:v>40</c:v>
                </c:pt>
                <c:pt idx="2" formatCode="0">
                  <c:v>11</c:v>
                </c:pt>
                <c:pt idx="3">
                  <c:v>174</c:v>
                </c:pt>
                <c:pt idx="4" formatCode="0">
                  <c:v>193</c:v>
                </c:pt>
                <c:pt idx="5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Summary!$A$3:$A$13</c:f>
              <c:strCache>
                <c:ptCount val="6"/>
                <c:pt idx="1">
                  <c:v>Ghana</c:v>
                </c:pt>
                <c:pt idx="2">
                  <c:v>Ivory Coast</c:v>
                </c:pt>
                <c:pt idx="3">
                  <c:v>Nigeria</c:v>
                </c:pt>
                <c:pt idx="4">
                  <c:v>South Africa</c:v>
                </c:pt>
                <c:pt idx="5">
                  <c:v>Zambia</c:v>
                </c:pt>
              </c:strCache>
            </c:strRef>
          </c:cat>
          <c:val>
            <c:numRef>
              <c:f>Summary!$C$3:$C$13</c:f>
              <c:numCache>
                <c:formatCode>0.00</c:formatCode>
                <c:ptCount val="6"/>
                <c:pt idx="1">
                  <c:v>16</c:v>
                </c:pt>
                <c:pt idx="2">
                  <c:v>3.5</c:v>
                </c:pt>
                <c:pt idx="3">
                  <c:v>98.9</c:v>
                </c:pt>
                <c:pt idx="4">
                  <c:v>106.9</c:v>
                </c:pt>
                <c:pt idx="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4520</c:v>
                </c:pt>
                <c:pt idx="1">
                  <c:v>2100</c:v>
                </c:pt>
                <c:pt idx="2">
                  <c:v>4739</c:v>
                </c:pt>
                <c:pt idx="3" formatCode="0">
                  <c:v>2490</c:v>
                </c:pt>
                <c:pt idx="4" formatCode="0">
                  <c:v>3776</c:v>
                </c:pt>
                <c:pt idx="5" formatCode="0">
                  <c:v>428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161924</xdr:rowOff>
    </xdr:from>
    <xdr:to>
      <xdr:col>11</xdr:col>
      <xdr:colOff>9524</xdr:colOff>
      <xdr:row>49</xdr:row>
      <xdr:rowOff>85724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61</v>
      </c>
    </row>
    <row r="2" spans="1:16" ht="12.75">
      <c r="B2" s="2" t="s">
        <v>110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6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110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tabSelected="1" workbookViewId="0">
      <selection activeCell="D27" sqref="D27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112</v>
      </c>
    </row>
    <row r="3" spans="1:16" ht="12.75">
      <c r="B3" s="2" t="s">
        <v>111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52</v>
      </c>
      <c r="C9" s="105"/>
      <c r="D9" s="97"/>
      <c r="E9" s="97"/>
      <c r="F9" s="120">
        <v>10</v>
      </c>
      <c r="G9" s="121"/>
      <c r="H9" s="122"/>
      <c r="I9" s="101">
        <v>30</v>
      </c>
      <c r="J9" s="122"/>
      <c r="K9" s="121"/>
      <c r="L9" s="102"/>
      <c r="M9" s="121"/>
      <c r="N9" s="122"/>
      <c r="O9" s="103">
        <f t="shared" ref="O9" si="0">SUM(F9:N9)</f>
        <v>40</v>
      </c>
      <c r="P9" s="104">
        <f>(D9*$D$5)+(E9*$E$5)+(F9*$F$5)+(G9*$G$5)+(H9*$H$5)+(I9*$I$5)+(J9*$J$5)+(K9*$K$5)+(L9*$L$5)+(M9*$M$5)+(N9*$N$5)</f>
        <v>16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10</v>
      </c>
      <c r="G11" s="106">
        <f t="shared" si="1"/>
        <v>0</v>
      </c>
      <c r="H11" s="106">
        <f t="shared" si="1"/>
        <v>0</v>
      </c>
      <c r="I11" s="106">
        <f t="shared" si="1"/>
        <v>30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40</v>
      </c>
      <c r="P11" s="106">
        <f t="shared" si="1"/>
        <v>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11" sqref="B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53</v>
      </c>
    </row>
    <row r="3" spans="1:16" ht="12.75">
      <c r="B3" s="2" t="s">
        <v>111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114</v>
      </c>
      <c r="C9" s="105"/>
      <c r="D9" s="97"/>
      <c r="E9" s="97"/>
      <c r="F9" s="120"/>
      <c r="G9" s="121"/>
      <c r="H9" s="122"/>
      <c r="I9" s="101"/>
      <c r="J9" s="122"/>
      <c r="K9" s="121">
        <v>1</v>
      </c>
      <c r="L9" s="102"/>
      <c r="M9" s="121"/>
      <c r="N9" s="122"/>
      <c r="O9" s="103">
        <f t="shared" ref="O9:O12" si="0">SUM(F9:N9)</f>
        <v>1</v>
      </c>
      <c r="P9" s="104">
        <f>(D9*$D$5)+(E9*$E$5)+(F9*$F$5)+(G9*$G$5)+(H9*$H$5)+(I9*$I$5)+(J9*$J$5)+(K9*$K$5)+(L9*$L$5)+(M9*$M$5)+(N9*$N$5)</f>
        <v>1</v>
      </c>
    </row>
    <row r="10" spans="1:16" s="30" customFormat="1">
      <c r="A10" s="1"/>
      <c r="B10" s="96" t="s">
        <v>115</v>
      </c>
      <c r="C10" s="105"/>
      <c r="D10" s="97"/>
      <c r="E10" s="97"/>
      <c r="F10" s="120"/>
      <c r="G10" s="121">
        <v>10</v>
      </c>
      <c r="H10" s="122"/>
      <c r="I10" s="101"/>
      <c r="J10" s="122"/>
      <c r="K10" s="121"/>
      <c r="L10" s="102"/>
      <c r="M10" s="121"/>
      <c r="N10" s="122"/>
      <c r="O10" s="103">
        <f t="shared" si="0"/>
        <v>10</v>
      </c>
      <c r="P10" s="104">
        <f t="shared" ref="P10:P13" si="1">(D10*$D$5)+(E10*$E$5)+(F10*$F$5)+(G10*$G$5)+(H10*$H$5)+(I10*$I$5)+(J10*$J$5)+(K10*$K$5)+(L10*$L$5)+(M10*$M$5)+(N10*$N$5)</f>
        <v>2.5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10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1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11</v>
      </c>
      <c r="P14" s="106">
        <f t="shared" si="2"/>
        <v>3.5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110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39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40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29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2" sqref="D1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110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84</v>
      </c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>
      <c r="A8" s="188"/>
      <c r="B8" s="187" t="s">
        <v>85</v>
      </c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>
      <c r="A9" s="188"/>
      <c r="B9" s="187" t="s">
        <v>86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>
      <c r="A10" s="188"/>
      <c r="B10" s="187" t="s">
        <v>87</v>
      </c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>
      <c r="A11" s="188"/>
      <c r="B11" s="187" t="s">
        <v>88</v>
      </c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>
      <c r="A12" s="188"/>
      <c r="B12" s="187" t="s">
        <v>89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>
      <c r="A13" s="188"/>
      <c r="B13" s="187" t="s">
        <v>90</v>
      </c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>
      <c r="A14" s="188"/>
      <c r="B14" s="152" t="s">
        <v>91</v>
      </c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>
      <c r="A15" s="188"/>
      <c r="B15" s="152" t="s">
        <v>92</v>
      </c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>
      <c r="A16" s="188"/>
      <c r="B16" s="187" t="s">
        <v>93</v>
      </c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>
      <c r="A17" s="188"/>
      <c r="B17" s="187" t="s">
        <v>94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>
      <c r="A18" s="188"/>
      <c r="B18" s="187" t="s">
        <v>95</v>
      </c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>
      <c r="A19" s="188"/>
      <c r="B19" s="187" t="s">
        <v>96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52</v>
      </c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195">
        <f t="shared" ref="P25:P27" si="5">(D25*$D$3)+(E25*$E$3)+(F25*$F$3)+(G25*$G$3)+(H25*$H$3)+(I25*$I$3)+(J25*$J$3)+(K25*$K$3)+(L25*$L$3)+(M25*$M$3)+(N25*$N$3)</f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0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0</v>
      </c>
      <c r="P28" s="41">
        <f t="shared" si="6"/>
        <v>0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0</v>
      </c>
      <c r="P31" s="50">
        <f>+P28+P21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B2" sqref="B2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111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5">
        <f>(D7*$D$3)+(E7*$E$3)+(F7*$F$3)+(G7*$G$3)+(H7*$H$3)+(I7*$I$3)+(J7*$J$3)+(K7*$K$3)+(L7*$L$3)+(M7*$M$3)+(N7*$N$3)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0">SUM(F8:N8)</f>
        <v>0</v>
      </c>
      <c r="P8" s="195">
        <f t="shared" ref="P8:P15" si="1">(D8*$D$3)+(E8*$E$3)+(F8*$F$3)+(G8*$G$3)+(H8*$H$3)+(I8*$I$3)+(J8*$J$3)+(K8*$K$3)+(L8*$L$3)+(M8*$M$3)+(N8*$N$3)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95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195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195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195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195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195">
        <f t="shared" si="1"/>
        <v>0</v>
      </c>
    </row>
    <row r="16" spans="1:16" ht="12" hidden="1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 hidden="1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 hidden="1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7" t="s">
        <v>37</v>
      </c>
      <c r="C20" s="63"/>
      <c r="D20" s="52"/>
      <c r="E20" s="52"/>
      <c r="F20" s="53">
        <v>74</v>
      </c>
      <c r="G20" s="59">
        <v>62</v>
      </c>
      <c r="H20" s="60"/>
      <c r="I20" s="61"/>
      <c r="J20" s="60"/>
      <c r="K20" s="59"/>
      <c r="L20" s="62"/>
      <c r="M20" s="59"/>
      <c r="N20" s="60">
        <v>38</v>
      </c>
      <c r="O20" s="36">
        <f t="shared" ref="O20:O21" si="3">SUM(F20:N20)</f>
        <v>174</v>
      </c>
      <c r="P20" s="195">
        <f t="shared" ref="P20:P21" si="4">(D20*$D$3)+(E20*$E$3)+(F20*$F$3)+(G20*$G$3)+(H20*$H$3)+(I20*$I$3)+(J20*$J$3)+(K20*$K$3)+(L20*$L$3)+(M20*$M$3)+(N20*$N$3)</f>
        <v>98.9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 t="shared" si="4"/>
        <v>0</v>
      </c>
    </row>
    <row r="22" spans="1:16" ht="12" thickBot="1">
      <c r="A22" s="38"/>
      <c r="B22" s="39" t="s">
        <v>21</v>
      </c>
      <c r="C22" s="39">
        <f t="shared" ref="C22:P22" si="5">SUM(C20:C21)</f>
        <v>0</v>
      </c>
      <c r="D22" s="39">
        <f t="shared" si="5"/>
        <v>0</v>
      </c>
      <c r="E22" s="39">
        <f t="shared" si="5"/>
        <v>0</v>
      </c>
      <c r="F22" s="39">
        <f t="shared" si="5"/>
        <v>74</v>
      </c>
      <c r="G22" s="43">
        <f t="shared" si="5"/>
        <v>62</v>
      </c>
      <c r="H22" s="43">
        <f t="shared" si="5"/>
        <v>0</v>
      </c>
      <c r="I22" s="43">
        <f t="shared" si="5"/>
        <v>0</v>
      </c>
      <c r="J22" s="43">
        <f t="shared" si="5"/>
        <v>0</v>
      </c>
      <c r="K22" s="43">
        <f t="shared" si="5"/>
        <v>0</v>
      </c>
      <c r="L22" s="43">
        <f t="shared" si="5"/>
        <v>0</v>
      </c>
      <c r="M22" s="43">
        <f t="shared" si="5"/>
        <v>0</v>
      </c>
      <c r="N22" s="43">
        <f t="shared" si="5"/>
        <v>38</v>
      </c>
      <c r="O22" s="44">
        <f t="shared" si="5"/>
        <v>174</v>
      </c>
      <c r="P22" s="45">
        <f t="shared" si="5"/>
        <v>98.9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4" spans="1:16" hidden="1"/>
    <row r="25" spans="1:16" ht="12" hidden="1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6">SUM(F26:N26)</f>
        <v>0</v>
      </c>
      <c r="P26" s="195">
        <f t="shared" ref="P26:P36" si="7">(D26*$D$3)+(E26*$E$3)+(F26*$F$3)+(G26*$G$3)+(H26*$H$3)+(I26*$I$3)+(J26*$J$3)+(K26*$K$3)+(L26*$L$3)+(M26*$M$3)+(N26*$N$3)</f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95">
        <f t="shared" si="7"/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195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195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195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195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195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195">
        <f t="shared" si="7"/>
        <v>0</v>
      </c>
    </row>
    <row r="37" spans="1:16" ht="12" hidden="1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8">SUM(G26:G36)</f>
        <v>0</v>
      </c>
      <c r="H37" s="43">
        <f t="shared" si="8"/>
        <v>0</v>
      </c>
      <c r="I37" s="43">
        <f t="shared" si="8"/>
        <v>0</v>
      </c>
      <c r="J37" s="43">
        <f t="shared" si="8"/>
        <v>0</v>
      </c>
      <c r="K37" s="43">
        <f t="shared" si="8"/>
        <v>0</v>
      </c>
      <c r="L37" s="43">
        <f t="shared" si="8"/>
        <v>0</v>
      </c>
      <c r="M37" s="43">
        <f t="shared" si="8"/>
        <v>0</v>
      </c>
      <c r="N37" s="43">
        <f t="shared" si="8"/>
        <v>0</v>
      </c>
      <c r="O37" s="44">
        <f t="shared" si="8"/>
        <v>0</v>
      </c>
      <c r="P37" s="45">
        <f t="shared" si="8"/>
        <v>0</v>
      </c>
    </row>
    <row r="38" spans="1:16" hidden="1"/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2.75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174</v>
      </c>
      <c r="P41" s="50">
        <f>P37+P22+P16</f>
        <v>98.9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9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N181" sqref="N181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111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59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hidden="1" thickBot="1">
      <c r="B13" s="190" t="s">
        <v>60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 t="s">
        <v>79</v>
      </c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 t="s">
        <v>80</v>
      </c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 t="s">
        <v>81</v>
      </c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 t="s">
        <v>82</v>
      </c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 t="s">
        <v>83</v>
      </c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2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 hidden="1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hidden="1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hidden="1" customHeight="1">
      <c r="A30" s="127"/>
      <c r="B30" s="65" t="s">
        <v>71</v>
      </c>
      <c r="C30" s="64"/>
      <c r="D30" s="193"/>
      <c r="E30" s="193"/>
      <c r="F30" s="194"/>
      <c r="G30" s="123"/>
      <c r="H30" s="124"/>
      <c r="I30" s="123"/>
      <c r="J30" s="129"/>
      <c r="K30" s="123"/>
      <c r="L30" s="124"/>
      <c r="M30" s="123"/>
      <c r="N30" s="130"/>
      <c r="O30" s="184">
        <f t="shared" ref="O30:O35" si="8">SUM(F30:N30)</f>
        <v>0</v>
      </c>
      <c r="P30" s="195">
        <f t="shared" ref="P30:P38" si="9">(D30*$D$3)+(E30*$E$3)+(F30*$F$3)+(G30*$G$3)+(H30*$H$3)+(I30*$I$3)+(J30*$J$3)+(K30*$K$3)+(L30*$L$3)+(M30*$M$3)+(N30*$N$3)</f>
        <v>0</v>
      </c>
    </row>
    <row r="31" spans="1:16" s="189" customFormat="1" ht="11.25" hidden="1" customHeight="1">
      <c r="A31" s="127"/>
      <c r="B31" s="128" t="s">
        <v>72</v>
      </c>
      <c r="C31" s="64"/>
      <c r="D31" s="193"/>
      <c r="E31" s="193"/>
      <c r="F31" s="194"/>
      <c r="G31" s="123"/>
      <c r="H31" s="124"/>
      <c r="I31" s="123"/>
      <c r="J31" s="129"/>
      <c r="K31" s="123"/>
      <c r="L31" s="124"/>
      <c r="M31" s="123"/>
      <c r="N31" s="130"/>
      <c r="O31" s="184">
        <f t="shared" si="8"/>
        <v>0</v>
      </c>
      <c r="P31" s="195">
        <f t="shared" si="9"/>
        <v>0</v>
      </c>
    </row>
    <row r="32" spans="1:16" s="189" customFormat="1" ht="11.25" hidden="1" customHeight="1">
      <c r="A32" s="127"/>
      <c r="B32" s="128" t="s">
        <v>73</v>
      </c>
      <c r="C32" s="64"/>
      <c r="D32" s="193"/>
      <c r="E32" s="193"/>
      <c r="F32" s="194"/>
      <c r="G32" s="123"/>
      <c r="H32" s="124"/>
      <c r="I32" s="123"/>
      <c r="J32" s="129"/>
      <c r="K32" s="123"/>
      <c r="L32" s="124"/>
      <c r="M32" s="123"/>
      <c r="N32" s="130"/>
      <c r="O32" s="184">
        <f t="shared" si="8"/>
        <v>0</v>
      </c>
      <c r="P32" s="195">
        <f t="shared" si="9"/>
        <v>0</v>
      </c>
    </row>
    <row r="33" spans="1:16" s="189" customFormat="1" ht="11.25" hidden="1" customHeight="1">
      <c r="A33" s="127"/>
      <c r="B33" s="65" t="s">
        <v>74</v>
      </c>
      <c r="C33" s="64"/>
      <c r="D33" s="193"/>
      <c r="E33" s="193"/>
      <c r="F33" s="194"/>
      <c r="G33" s="123"/>
      <c r="H33" s="124"/>
      <c r="I33" s="123"/>
      <c r="J33" s="129"/>
      <c r="K33" s="123"/>
      <c r="L33" s="124"/>
      <c r="M33" s="123"/>
      <c r="N33" s="130"/>
      <c r="O33" s="184">
        <f t="shared" si="8"/>
        <v>0</v>
      </c>
      <c r="P33" s="195">
        <f t="shared" si="9"/>
        <v>0</v>
      </c>
    </row>
    <row r="34" spans="1:16" s="189" customFormat="1" ht="11.25" hidden="1" customHeight="1">
      <c r="A34" s="127"/>
      <c r="B34" s="128" t="s">
        <v>75</v>
      </c>
      <c r="C34" s="64"/>
      <c r="D34" s="193"/>
      <c r="E34" s="193"/>
      <c r="F34" s="194"/>
      <c r="G34" s="123"/>
      <c r="H34" s="124"/>
      <c r="I34" s="123"/>
      <c r="J34" s="129"/>
      <c r="K34" s="123"/>
      <c r="L34" s="124"/>
      <c r="M34" s="123"/>
      <c r="N34" s="130"/>
      <c r="O34" s="184">
        <f t="shared" si="8"/>
        <v>0</v>
      </c>
      <c r="P34" s="195">
        <f t="shared" si="9"/>
        <v>0</v>
      </c>
    </row>
    <row r="35" spans="1:16" s="189" customFormat="1" ht="11.25" hidden="1" customHeight="1">
      <c r="A35" s="127"/>
      <c r="B35" s="65" t="s">
        <v>76</v>
      </c>
      <c r="C35" s="64"/>
      <c r="D35" s="193"/>
      <c r="E35" s="193"/>
      <c r="F35" s="194"/>
      <c r="G35" s="123"/>
      <c r="H35" s="124"/>
      <c r="I35" s="123"/>
      <c r="J35" s="129"/>
      <c r="K35" s="123"/>
      <c r="L35" s="124"/>
      <c r="M35" s="123"/>
      <c r="N35" s="130"/>
      <c r="O35" s="184">
        <f t="shared" si="8"/>
        <v>0</v>
      </c>
      <c r="P35" s="195">
        <f t="shared" si="9"/>
        <v>0</v>
      </c>
    </row>
    <row r="36" spans="1:16" s="189" customFormat="1" ht="11.25" hidden="1" customHeight="1">
      <c r="A36" s="127"/>
      <c r="B36" s="128" t="s">
        <v>77</v>
      </c>
      <c r="C36" s="64"/>
      <c r="D36" s="193"/>
      <c r="E36" s="193"/>
      <c r="F36" s="194"/>
      <c r="G36" s="123"/>
      <c r="H36" s="124"/>
      <c r="I36" s="123"/>
      <c r="J36" s="129"/>
      <c r="K36" s="123"/>
      <c r="L36" s="124"/>
      <c r="M36" s="123"/>
      <c r="N36" s="130"/>
      <c r="O36" s="184">
        <f t="shared" ref="O36:O37" si="10">SUM(F36:N36)</f>
        <v>0</v>
      </c>
      <c r="P36" s="195">
        <f t="shared" si="9"/>
        <v>0</v>
      </c>
    </row>
    <row r="37" spans="1:16" s="189" customFormat="1" ht="11.25" hidden="1" customHeight="1">
      <c r="A37" s="127"/>
      <c r="B37" s="65" t="s">
        <v>78</v>
      </c>
      <c r="C37" s="64"/>
      <c r="D37" s="193"/>
      <c r="E37" s="193"/>
      <c r="F37" s="194"/>
      <c r="G37" s="123"/>
      <c r="H37" s="124"/>
      <c r="I37" s="123"/>
      <c r="J37" s="129"/>
      <c r="K37" s="123"/>
      <c r="L37" s="124"/>
      <c r="M37" s="123"/>
      <c r="N37" s="130"/>
      <c r="O37" s="184">
        <f t="shared" si="10"/>
        <v>0</v>
      </c>
      <c r="P37" s="195">
        <f t="shared" si="9"/>
        <v>0</v>
      </c>
    </row>
    <row r="38" spans="1:16" s="189" customFormat="1" ht="11.25" hidden="1" customHeight="1">
      <c r="A38" s="127"/>
      <c r="B38" s="128"/>
      <c r="C38" s="64"/>
      <c r="D38" s="193"/>
      <c r="E38" s="193"/>
      <c r="F38" s="194"/>
      <c r="G38" s="123"/>
      <c r="H38" s="124"/>
      <c r="I38" s="123"/>
      <c r="J38" s="129"/>
      <c r="K38" s="123"/>
      <c r="L38" s="124"/>
      <c r="M38" s="123"/>
      <c r="N38" s="130"/>
      <c r="O38" s="184">
        <f t="shared" ref="O38" si="11">SUM(F38:N38)</f>
        <v>0</v>
      </c>
      <c r="P38" s="195">
        <f t="shared" si="9"/>
        <v>0</v>
      </c>
    </row>
    <row r="39" spans="1:16" ht="12" hidden="1" thickBot="1">
      <c r="A39" s="38"/>
      <c r="B39" s="39"/>
      <c r="C39" s="43">
        <f t="shared" ref="C39:P39" si="12">SUM(C30:C38)</f>
        <v>0</v>
      </c>
      <c r="D39" s="43">
        <f t="shared" si="12"/>
        <v>0</v>
      </c>
      <c r="E39" s="43">
        <f t="shared" si="12"/>
        <v>0</v>
      </c>
      <c r="F39" s="43">
        <f t="shared" si="12"/>
        <v>0</v>
      </c>
      <c r="G39" s="43">
        <f t="shared" si="12"/>
        <v>0</v>
      </c>
      <c r="H39" s="43">
        <f t="shared" si="12"/>
        <v>0</v>
      </c>
      <c r="I39" s="43">
        <f t="shared" si="12"/>
        <v>0</v>
      </c>
      <c r="J39" s="43">
        <f t="shared" si="12"/>
        <v>0</v>
      </c>
      <c r="K39" s="43">
        <f t="shared" si="12"/>
        <v>0</v>
      </c>
      <c r="L39" s="43">
        <f t="shared" si="12"/>
        <v>0</v>
      </c>
      <c r="M39" s="43">
        <f t="shared" si="12"/>
        <v>0</v>
      </c>
      <c r="N39" s="43">
        <f t="shared" si="12"/>
        <v>0</v>
      </c>
      <c r="O39" s="44">
        <f t="shared" si="12"/>
        <v>0</v>
      </c>
      <c r="P39" s="45">
        <f t="shared" si="12"/>
        <v>0</v>
      </c>
    </row>
    <row r="40" spans="1:16" hidden="1">
      <c r="G40" s="42"/>
    </row>
    <row r="41" spans="1:16">
      <c r="G41" s="42"/>
    </row>
    <row r="42" spans="1:16" ht="12" thickBot="1">
      <c r="B42" s="33" t="s">
        <v>55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27"/>
      <c r="B43" s="128" t="s">
        <v>65</v>
      </c>
      <c r="C43" s="64"/>
      <c r="D43" s="52"/>
      <c r="E43" s="52"/>
      <c r="F43" s="53"/>
      <c r="G43" s="123">
        <v>5</v>
      </c>
      <c r="H43" s="124"/>
      <c r="I43" s="123"/>
      <c r="J43" s="129"/>
      <c r="K43" s="123"/>
      <c r="L43" s="124"/>
      <c r="M43" s="123"/>
      <c r="N43" s="130">
        <v>4</v>
      </c>
      <c r="O43" s="125">
        <f t="shared" ref="O43:O46" si="13">SUM(F43:N43)</f>
        <v>9</v>
      </c>
      <c r="P43" s="195">
        <f t="shared" ref="P43:P46" si="14">(D43*$D$3)+(E43*$E$3)+(F43*$F$3)+(G43*$G$3)+(H43*$H$3)+(I43*$I$3)+(J43*$J$3)+(K43*$K$3)+(L43*$L$3)+(M43*$M$3)+(N43*$N$3)</f>
        <v>9.25</v>
      </c>
    </row>
    <row r="44" spans="1:16" s="189" customFormat="1">
      <c r="A44" s="127"/>
      <c r="B44" s="128" t="s">
        <v>66</v>
      </c>
      <c r="C44" s="64"/>
      <c r="D44" s="193"/>
      <c r="E44" s="193"/>
      <c r="F44" s="194"/>
      <c r="G44" s="123">
        <v>2</v>
      </c>
      <c r="H44" s="124"/>
      <c r="I44" s="123"/>
      <c r="J44" s="129"/>
      <c r="K44" s="123"/>
      <c r="L44" s="124"/>
      <c r="M44" s="123"/>
      <c r="N44" s="130"/>
      <c r="O44" s="125">
        <f t="shared" si="13"/>
        <v>2</v>
      </c>
      <c r="P44" s="195">
        <f t="shared" si="14"/>
        <v>0.5</v>
      </c>
    </row>
    <row r="45" spans="1:16" s="189" customFormat="1">
      <c r="A45" s="127"/>
      <c r="B45" s="65"/>
      <c r="C45" s="64"/>
      <c r="D45" s="193"/>
      <c r="E45" s="193"/>
      <c r="F45" s="194"/>
      <c r="G45" s="123"/>
      <c r="H45" s="124"/>
      <c r="I45" s="123"/>
      <c r="J45" s="129"/>
      <c r="K45" s="123"/>
      <c r="L45" s="124"/>
      <c r="M45" s="123"/>
      <c r="N45" s="130"/>
      <c r="O45" s="125">
        <f t="shared" ref="O45" si="15">SUM(F45:N45)</f>
        <v>0</v>
      </c>
      <c r="P45" s="195">
        <f t="shared" si="14"/>
        <v>0</v>
      </c>
    </row>
    <row r="46" spans="1:16" s="30" customFormat="1" ht="12.75" customHeight="1">
      <c r="A46" s="127"/>
      <c r="B46" s="65"/>
      <c r="C46" s="64"/>
      <c r="D46" s="52"/>
      <c r="E46" s="52"/>
      <c r="F46" s="53"/>
      <c r="G46" s="133"/>
      <c r="H46" s="134"/>
      <c r="I46" s="131"/>
      <c r="J46" s="1"/>
      <c r="K46" s="131"/>
      <c r="L46" s="108"/>
      <c r="M46" s="131"/>
      <c r="N46" s="1"/>
      <c r="O46" s="126">
        <f t="shared" si="13"/>
        <v>0</v>
      </c>
      <c r="P46" s="195">
        <f t="shared" si="14"/>
        <v>0</v>
      </c>
    </row>
    <row r="47" spans="1:16" ht="12" thickBot="1">
      <c r="A47" s="38"/>
      <c r="B47" s="39" t="s">
        <v>21</v>
      </c>
      <c r="C47" s="39">
        <f t="shared" ref="C47:P47" si="16">SUM(C43:C46)</f>
        <v>0</v>
      </c>
      <c r="D47" s="39">
        <f t="shared" si="16"/>
        <v>0</v>
      </c>
      <c r="E47" s="39">
        <f t="shared" si="16"/>
        <v>0</v>
      </c>
      <c r="F47" s="39">
        <f t="shared" si="16"/>
        <v>0</v>
      </c>
      <c r="G47" s="132">
        <f t="shared" si="16"/>
        <v>7</v>
      </c>
      <c r="H47" s="132">
        <f t="shared" si="16"/>
        <v>0</v>
      </c>
      <c r="I47" s="43">
        <f t="shared" si="16"/>
        <v>0</v>
      </c>
      <c r="J47" s="43">
        <f t="shared" si="16"/>
        <v>0</v>
      </c>
      <c r="K47" s="43">
        <f t="shared" si="16"/>
        <v>0</v>
      </c>
      <c r="L47" s="43">
        <f t="shared" si="16"/>
        <v>0</v>
      </c>
      <c r="M47" s="43">
        <f t="shared" si="16"/>
        <v>0</v>
      </c>
      <c r="N47" s="43">
        <f t="shared" si="16"/>
        <v>4</v>
      </c>
      <c r="O47" s="44">
        <f t="shared" si="16"/>
        <v>11</v>
      </c>
      <c r="P47" s="45">
        <f t="shared" si="16"/>
        <v>9.75</v>
      </c>
    </row>
    <row r="48" spans="1:16">
      <c r="A48" s="38"/>
      <c r="B48" s="54"/>
      <c r="C48" s="54"/>
      <c r="D48" s="54"/>
      <c r="E48" s="54"/>
      <c r="F48" s="54"/>
      <c r="G48" s="55"/>
      <c r="H48" s="55"/>
      <c r="I48" s="55"/>
      <c r="J48" s="55"/>
      <c r="K48" s="55"/>
      <c r="L48" s="55"/>
      <c r="M48" s="55"/>
      <c r="N48" s="55"/>
      <c r="O48" s="56"/>
      <c r="P48" s="57"/>
    </row>
    <row r="49" spans="1:16" s="188" customFormat="1" hidden="1">
      <c r="G49" s="42"/>
    </row>
    <row r="50" spans="1:16" s="188" customFormat="1" ht="12" hidden="1" thickBot="1">
      <c r="B50" s="190" t="s">
        <v>57</v>
      </c>
      <c r="C50" s="190"/>
      <c r="D50" s="190"/>
      <c r="E50" s="190"/>
      <c r="F50" s="191"/>
      <c r="G50" s="191"/>
      <c r="H50" s="191"/>
      <c r="I50" s="191"/>
      <c r="J50" s="191"/>
      <c r="K50" s="191"/>
      <c r="L50" s="191"/>
      <c r="M50" s="191"/>
      <c r="N50" s="191"/>
      <c r="O50" s="192"/>
      <c r="P50" s="192"/>
    </row>
    <row r="51" spans="1:16" s="189" customFormat="1" hidden="1">
      <c r="A51" s="127"/>
      <c r="B51" s="128"/>
      <c r="C51" s="64"/>
      <c r="D51" s="193"/>
      <c r="E51" s="193"/>
      <c r="F51" s="194"/>
      <c r="G51" s="123"/>
      <c r="H51" s="124"/>
      <c r="I51" s="123"/>
      <c r="J51" s="129"/>
      <c r="K51" s="123"/>
      <c r="L51" s="124"/>
      <c r="M51" s="123"/>
      <c r="N51" s="130"/>
      <c r="O51" s="125">
        <f t="shared" ref="O51:O72" si="17">SUM(F51:N51)</f>
        <v>0</v>
      </c>
      <c r="P51" s="195">
        <f t="shared" ref="P51:P72" si="18">(D51*$D$3)+(E51*$E$3)+(F51*$F$3)+(G51*$G$3)+(H51*$H$3)+(I51*$I$3)+(J51*$J$3)+(K51*$K$3)+(L51*$L$3)+(M51*$M$3)+(N51*$N$3)</f>
        <v>0</v>
      </c>
    </row>
    <row r="52" spans="1:16" s="189" customFormat="1" hidden="1">
      <c r="A52" s="127"/>
      <c r="B52" s="65"/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/>
      <c r="O52" s="125">
        <f t="shared" si="17"/>
        <v>0</v>
      </c>
      <c r="P52" s="195">
        <f t="shared" si="18"/>
        <v>0</v>
      </c>
    </row>
    <row r="53" spans="1:16" s="189" customFormat="1" hidden="1">
      <c r="A53" s="127"/>
      <c r="B53" s="128"/>
      <c r="C53" s="64"/>
      <c r="D53" s="193"/>
      <c r="E53" s="193"/>
      <c r="F53" s="194"/>
      <c r="G53" s="123"/>
      <c r="H53" s="124"/>
      <c r="I53" s="123"/>
      <c r="J53" s="129"/>
      <c r="K53" s="123"/>
      <c r="L53" s="124"/>
      <c r="M53" s="123"/>
      <c r="N53" s="130"/>
      <c r="O53" s="125">
        <f t="shared" si="17"/>
        <v>0</v>
      </c>
      <c r="P53" s="195">
        <f t="shared" si="18"/>
        <v>0</v>
      </c>
    </row>
    <row r="54" spans="1:16" s="189" customFormat="1" hidden="1">
      <c r="A54" s="127"/>
      <c r="B54" s="65"/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/>
      <c r="O54" s="125">
        <f t="shared" si="17"/>
        <v>0</v>
      </c>
      <c r="P54" s="195">
        <f t="shared" si="18"/>
        <v>0</v>
      </c>
    </row>
    <row r="55" spans="1:16" s="189" customFormat="1" hidden="1">
      <c r="A55" s="127"/>
      <c r="B55" s="128"/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/>
      <c r="O55" s="125">
        <f t="shared" ref="O55:O57" si="19">SUM(F55:N55)</f>
        <v>0</v>
      </c>
      <c r="P55" s="195">
        <f t="shared" si="18"/>
        <v>0</v>
      </c>
    </row>
    <row r="56" spans="1:16" s="189" customFormat="1" hidden="1">
      <c r="A56" s="127"/>
      <c r="B56" s="65"/>
      <c r="C56" s="64"/>
      <c r="D56" s="193"/>
      <c r="E56" s="193"/>
      <c r="F56" s="194"/>
      <c r="G56" s="123"/>
      <c r="H56" s="124"/>
      <c r="I56" s="123"/>
      <c r="J56" s="129"/>
      <c r="K56" s="123"/>
      <c r="L56" s="124"/>
      <c r="M56" s="123"/>
      <c r="N56" s="130"/>
      <c r="O56" s="125">
        <f t="shared" si="19"/>
        <v>0</v>
      </c>
      <c r="P56" s="195">
        <f t="shared" si="18"/>
        <v>0</v>
      </c>
    </row>
    <row r="57" spans="1:16" s="189" customFormat="1" hidden="1">
      <c r="A57" s="127"/>
      <c r="B57" s="128"/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/>
      <c r="O57" s="125">
        <f t="shared" si="19"/>
        <v>0</v>
      </c>
      <c r="P57" s="195">
        <f t="shared" si="18"/>
        <v>0</v>
      </c>
    </row>
    <row r="58" spans="1:16" s="189" customFormat="1" hidden="1">
      <c r="A58" s="127"/>
      <c r="B58" s="65"/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/>
      <c r="O58" s="125">
        <f t="shared" ref="O58:O60" si="20">SUM(F58:N58)</f>
        <v>0</v>
      </c>
      <c r="P58" s="195">
        <f t="shared" si="18"/>
        <v>0</v>
      </c>
    </row>
    <row r="59" spans="1:16" s="189" customFormat="1" hidden="1">
      <c r="A59" s="127"/>
      <c r="B59" s="128"/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/>
      <c r="O59" s="125">
        <f t="shared" si="20"/>
        <v>0</v>
      </c>
      <c r="P59" s="195">
        <f t="shared" si="18"/>
        <v>0</v>
      </c>
    </row>
    <row r="60" spans="1:16" s="189" customFormat="1" hidden="1">
      <c r="A60" s="127"/>
      <c r="B60" s="65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si="20"/>
        <v>0</v>
      </c>
      <c r="P60" s="195">
        <f t="shared" si="18"/>
        <v>0</v>
      </c>
    </row>
    <row r="61" spans="1:16" s="189" customFormat="1" hidden="1">
      <c r="A61" s="127"/>
      <c r="B61" s="128"/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/>
      <c r="O61" s="125">
        <f t="shared" ref="O61:O63" si="21">SUM(F61:N61)</f>
        <v>0</v>
      </c>
      <c r="P61" s="195">
        <f t="shared" si="18"/>
        <v>0</v>
      </c>
    </row>
    <row r="62" spans="1:16" s="189" customFormat="1" hidden="1">
      <c r="A62" s="127"/>
      <c r="B62" s="65"/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/>
      <c r="O62" s="125">
        <f t="shared" si="21"/>
        <v>0</v>
      </c>
      <c r="P62" s="195">
        <f t="shared" si="18"/>
        <v>0</v>
      </c>
    </row>
    <row r="63" spans="1:16" s="189" customFormat="1" hidden="1">
      <c r="A63" s="127"/>
      <c r="B63" s="128"/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/>
      <c r="O63" s="125">
        <f t="shared" si="21"/>
        <v>0</v>
      </c>
      <c r="P63" s="195">
        <f t="shared" si="18"/>
        <v>0</v>
      </c>
    </row>
    <row r="64" spans="1:16" s="189" customFormat="1" hidden="1">
      <c r="A64" s="127"/>
      <c r="B64" s="65"/>
      <c r="C64" s="64"/>
      <c r="D64" s="193"/>
      <c r="E64" s="193"/>
      <c r="F64" s="194"/>
      <c r="G64" s="123"/>
      <c r="H64" s="124"/>
      <c r="I64" s="123"/>
      <c r="J64" s="129"/>
      <c r="K64" s="123"/>
      <c r="L64" s="124"/>
      <c r="M64" s="123"/>
      <c r="N64" s="130"/>
      <c r="O64" s="125">
        <f t="shared" ref="O64:O66" si="22">SUM(F64:N64)</f>
        <v>0</v>
      </c>
      <c r="P64" s="195">
        <f t="shared" si="18"/>
        <v>0</v>
      </c>
    </row>
    <row r="65" spans="1:16" s="189" customFormat="1" hidden="1">
      <c r="A65" s="127"/>
      <c r="B65" s="128"/>
      <c r="C65" s="64"/>
      <c r="D65" s="193"/>
      <c r="E65" s="193"/>
      <c r="F65" s="194"/>
      <c r="G65" s="123"/>
      <c r="H65" s="124"/>
      <c r="I65" s="123"/>
      <c r="J65" s="129"/>
      <c r="K65" s="123"/>
      <c r="L65" s="124"/>
      <c r="M65" s="123"/>
      <c r="N65" s="130"/>
      <c r="O65" s="125">
        <f t="shared" si="22"/>
        <v>0</v>
      </c>
      <c r="P65" s="195">
        <f t="shared" si="18"/>
        <v>0</v>
      </c>
    </row>
    <row r="66" spans="1:16" s="189" customFormat="1" hidden="1">
      <c r="A66" s="127"/>
      <c r="B66" s="65"/>
      <c r="C66" s="64"/>
      <c r="D66" s="193"/>
      <c r="E66" s="193"/>
      <c r="F66" s="194"/>
      <c r="G66" s="123"/>
      <c r="H66" s="124"/>
      <c r="I66" s="123"/>
      <c r="J66" s="129"/>
      <c r="K66" s="123"/>
      <c r="L66" s="124"/>
      <c r="M66" s="123"/>
      <c r="N66" s="130"/>
      <c r="O66" s="125">
        <f t="shared" si="22"/>
        <v>0</v>
      </c>
      <c r="P66" s="195">
        <f t="shared" si="18"/>
        <v>0</v>
      </c>
    </row>
    <row r="67" spans="1:16" s="189" customFormat="1" hidden="1">
      <c r="A67" s="127"/>
      <c r="B67" s="128"/>
      <c r="C67" s="64"/>
      <c r="D67" s="193"/>
      <c r="E67" s="193"/>
      <c r="F67" s="194"/>
      <c r="G67" s="123"/>
      <c r="H67" s="124"/>
      <c r="I67" s="123"/>
      <c r="J67" s="129"/>
      <c r="K67" s="123"/>
      <c r="L67" s="124"/>
      <c r="M67" s="123"/>
      <c r="N67" s="130"/>
      <c r="O67" s="125">
        <f t="shared" ref="O67:O69" si="23">SUM(F67:N67)</f>
        <v>0</v>
      </c>
      <c r="P67" s="195">
        <f t="shared" si="18"/>
        <v>0</v>
      </c>
    </row>
    <row r="68" spans="1:16" s="189" customFormat="1" hidden="1">
      <c r="A68" s="127"/>
      <c r="B68" s="65"/>
      <c r="C68" s="64"/>
      <c r="D68" s="193"/>
      <c r="E68" s="193"/>
      <c r="F68" s="194"/>
      <c r="G68" s="123"/>
      <c r="H68" s="124"/>
      <c r="I68" s="123"/>
      <c r="J68" s="129"/>
      <c r="K68" s="123"/>
      <c r="L68" s="124"/>
      <c r="M68" s="123"/>
      <c r="N68" s="130"/>
      <c r="O68" s="125">
        <f t="shared" si="23"/>
        <v>0</v>
      </c>
      <c r="P68" s="195">
        <f t="shared" si="18"/>
        <v>0</v>
      </c>
    </row>
    <row r="69" spans="1:16" s="189" customFormat="1" hidden="1">
      <c r="A69" s="127"/>
      <c r="B69" s="128"/>
      <c r="C69" s="64"/>
      <c r="D69" s="193"/>
      <c r="E69" s="193"/>
      <c r="F69" s="194"/>
      <c r="G69" s="123"/>
      <c r="H69" s="124"/>
      <c r="I69" s="123"/>
      <c r="J69" s="129"/>
      <c r="K69" s="123"/>
      <c r="L69" s="124"/>
      <c r="M69" s="123"/>
      <c r="N69" s="130"/>
      <c r="O69" s="125">
        <f t="shared" si="23"/>
        <v>0</v>
      </c>
      <c r="P69" s="195">
        <f t="shared" si="18"/>
        <v>0</v>
      </c>
    </row>
    <row r="70" spans="1:16" s="189" customFormat="1" hidden="1">
      <c r="A70" s="127"/>
      <c r="B70" s="65"/>
      <c r="C70" s="64"/>
      <c r="D70" s="193"/>
      <c r="E70" s="193"/>
      <c r="F70" s="194"/>
      <c r="G70" s="123"/>
      <c r="H70" s="124"/>
      <c r="I70" s="123"/>
      <c r="J70" s="129"/>
      <c r="K70" s="123"/>
      <c r="L70" s="124"/>
      <c r="M70" s="123"/>
      <c r="N70" s="130"/>
      <c r="O70" s="125">
        <f t="shared" si="17"/>
        <v>0</v>
      </c>
      <c r="P70" s="195">
        <f t="shared" si="18"/>
        <v>0</v>
      </c>
    </row>
    <row r="71" spans="1:16" s="189" customFormat="1" hidden="1">
      <c r="A71" s="127"/>
      <c r="B71" s="128"/>
      <c r="C71" s="64"/>
      <c r="D71" s="193"/>
      <c r="E71" s="193"/>
      <c r="F71" s="194"/>
      <c r="G71" s="123"/>
      <c r="H71" s="124"/>
      <c r="I71" s="123"/>
      <c r="J71" s="129"/>
      <c r="K71" s="123"/>
      <c r="L71" s="124"/>
      <c r="M71" s="123"/>
      <c r="N71" s="130"/>
      <c r="O71" s="125">
        <f t="shared" si="17"/>
        <v>0</v>
      </c>
      <c r="P71" s="195">
        <f t="shared" si="18"/>
        <v>0</v>
      </c>
    </row>
    <row r="72" spans="1:16" s="189" customFormat="1" ht="12.75" hidden="1" customHeight="1">
      <c r="A72" s="127"/>
      <c r="B72" s="65"/>
      <c r="C72" s="64"/>
      <c r="D72" s="193"/>
      <c r="E72" s="193"/>
      <c r="F72" s="194"/>
      <c r="G72" s="133"/>
      <c r="H72" s="134"/>
      <c r="I72" s="131"/>
      <c r="J72" s="188"/>
      <c r="K72" s="131"/>
      <c r="L72" s="108"/>
      <c r="M72" s="131"/>
      <c r="N72" s="188"/>
      <c r="O72" s="126">
        <f t="shared" si="17"/>
        <v>0</v>
      </c>
      <c r="P72" s="195">
        <f t="shared" si="18"/>
        <v>0</v>
      </c>
    </row>
    <row r="73" spans="1:16" s="188" customFormat="1" ht="12" hidden="1" thickBot="1">
      <c r="A73" s="196"/>
      <c r="B73" s="197" t="s">
        <v>21</v>
      </c>
      <c r="C73" s="197">
        <f t="shared" ref="C73:P73" si="24">SUM(C51:C72)</f>
        <v>0</v>
      </c>
      <c r="D73" s="197">
        <f t="shared" si="24"/>
        <v>0</v>
      </c>
      <c r="E73" s="197">
        <f t="shared" si="24"/>
        <v>0</v>
      </c>
      <c r="F73" s="197">
        <f t="shared" si="24"/>
        <v>0</v>
      </c>
      <c r="G73" s="132">
        <f t="shared" si="24"/>
        <v>0</v>
      </c>
      <c r="H73" s="132">
        <f t="shared" si="24"/>
        <v>0</v>
      </c>
      <c r="I73" s="43">
        <f t="shared" si="24"/>
        <v>0</v>
      </c>
      <c r="J73" s="43">
        <f t="shared" si="24"/>
        <v>0</v>
      </c>
      <c r="K73" s="43">
        <f t="shared" si="24"/>
        <v>0</v>
      </c>
      <c r="L73" s="43">
        <f t="shared" si="24"/>
        <v>0</v>
      </c>
      <c r="M73" s="43">
        <f t="shared" si="24"/>
        <v>0</v>
      </c>
      <c r="N73" s="43">
        <f t="shared" si="24"/>
        <v>0</v>
      </c>
      <c r="O73" s="44">
        <f t="shared" si="24"/>
        <v>0</v>
      </c>
      <c r="P73" s="45">
        <f t="shared" si="24"/>
        <v>0</v>
      </c>
    </row>
    <row r="74" spans="1:16" s="188" customFormat="1" hidden="1">
      <c r="A74" s="196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idden="1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t="12" hidden="1" thickBot="1">
      <c r="B76" s="33" t="s">
        <v>23</v>
      </c>
      <c r="C76" s="176"/>
      <c r="D76" s="33"/>
      <c r="E76" s="33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175" customFormat="1" hidden="1">
      <c r="A77" s="174"/>
      <c r="B77" s="177"/>
      <c r="C77" s="178"/>
      <c r="D77" s="178"/>
      <c r="E77" s="178"/>
      <c r="F77" s="179"/>
      <c r="G77" s="180"/>
      <c r="H77" s="181"/>
      <c r="I77" s="182"/>
      <c r="J77" s="181"/>
      <c r="K77" s="180"/>
      <c r="L77" s="183"/>
      <c r="M77" s="180"/>
      <c r="N77" s="181"/>
      <c r="O77" s="184">
        <f>SUM(F77:N77)</f>
        <v>0</v>
      </c>
      <c r="P77" s="195">
        <f t="shared" ref="P77:P78" si="25">(D77*$D$3)+(E77*$E$3)+(F77*$F$3)+(G77*$G$3)+(H77*$H$3)+(I77*$I$3)+(J77*$J$3)+(K77*$K$3)+(L77*$L$3)+(M77*$M$3)+(N77*$N$3)</f>
        <v>0</v>
      </c>
    </row>
    <row r="78" spans="1:16" s="30" customFormat="1" hidden="1">
      <c r="A78" s="1"/>
      <c r="B78" s="177"/>
      <c r="C78" s="64"/>
      <c r="D78" s="178"/>
      <c r="E78" s="178"/>
      <c r="F78" s="179"/>
      <c r="G78" s="180"/>
      <c r="H78" s="181"/>
      <c r="I78" s="182"/>
      <c r="J78" s="181"/>
      <c r="K78" s="180"/>
      <c r="L78" s="62"/>
      <c r="M78" s="59"/>
      <c r="N78" s="60"/>
      <c r="O78" s="36">
        <f>SUM(F78:N78)</f>
        <v>0</v>
      </c>
      <c r="P78" s="195">
        <f t="shared" si="25"/>
        <v>0</v>
      </c>
    </row>
    <row r="79" spans="1:16" ht="12" hidden="1" thickBot="1">
      <c r="A79" s="38"/>
      <c r="B79" s="39" t="s">
        <v>21</v>
      </c>
      <c r="C79" s="39">
        <f t="shared" ref="C79:D79" si="26">SUM(C78:C78)</f>
        <v>0</v>
      </c>
      <c r="D79" s="39">
        <f t="shared" si="26"/>
        <v>0</v>
      </c>
      <c r="E79" s="44">
        <f t="shared" ref="E79:N79" si="27">SUM(E77:E78)</f>
        <v>0</v>
      </c>
      <c r="F79" s="44">
        <f t="shared" si="27"/>
        <v>0</v>
      </c>
      <c r="G79" s="44">
        <f t="shared" si="27"/>
        <v>0</v>
      </c>
      <c r="H79" s="44">
        <f t="shared" si="27"/>
        <v>0</v>
      </c>
      <c r="I79" s="44">
        <f t="shared" si="27"/>
        <v>0</v>
      </c>
      <c r="J79" s="44">
        <f t="shared" si="27"/>
        <v>0</v>
      </c>
      <c r="K79" s="44">
        <f t="shared" si="27"/>
        <v>0</v>
      </c>
      <c r="L79" s="44">
        <f t="shared" si="27"/>
        <v>0</v>
      </c>
      <c r="M79" s="44">
        <f t="shared" si="27"/>
        <v>0</v>
      </c>
      <c r="N79" s="44">
        <f t="shared" si="27"/>
        <v>0</v>
      </c>
      <c r="O79" s="44">
        <f>SUM(O77:O78)</f>
        <v>0</v>
      </c>
      <c r="P79" s="45">
        <f>SUM(P77:P78)</f>
        <v>0</v>
      </c>
    </row>
    <row r="80" spans="1:16" hidden="1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hidden="1">
      <c r="A81" s="38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t="12" hidden="1" thickBot="1">
      <c r="B82" s="33" t="s">
        <v>45</v>
      </c>
      <c r="C82" s="33"/>
      <c r="D82" s="33"/>
      <c r="E82" s="33"/>
      <c r="F82" s="34"/>
      <c r="G82" s="34"/>
      <c r="H82" s="34"/>
      <c r="I82" s="34"/>
      <c r="J82" s="34"/>
      <c r="K82" s="34"/>
      <c r="L82" s="34"/>
      <c r="M82" s="34"/>
      <c r="N82" s="34"/>
      <c r="O82" s="35"/>
      <c r="P82" s="35"/>
    </row>
    <row r="83" spans="1:16" s="30" customFormat="1" ht="11.25" hidden="1" customHeight="1">
      <c r="A83" s="1"/>
      <c r="B83" s="58" t="s">
        <v>67</v>
      </c>
      <c r="C83" s="51"/>
      <c r="D83" s="193"/>
      <c r="E83" s="193"/>
      <c r="F83" s="194"/>
      <c r="G83" s="180"/>
      <c r="H83" s="181"/>
      <c r="I83" s="182"/>
      <c r="J83" s="181"/>
      <c r="K83" s="180"/>
      <c r="L83" s="183"/>
      <c r="M83" s="180"/>
      <c r="N83" s="181"/>
      <c r="O83" s="36">
        <f t="shared" ref="O83:O85" si="28">SUM(F83:N83)</f>
        <v>0</v>
      </c>
      <c r="P83" s="195">
        <f t="shared" ref="P83" si="29">(D83*$D$3)+(E83*$E$3)+(F83*$F$3)+(G83*$G$3)+(H83*$H$3)+(I83*$I$3)+(J83*$J$3)+(K83*$K$3)+(L83*$L$3)+(M83*$M$3)+(N83*$N$3)</f>
        <v>0</v>
      </c>
    </row>
    <row r="84" spans="1:16" s="30" customFormat="1" ht="11.25" hidden="1" customHeight="1">
      <c r="A84" s="1"/>
      <c r="B84" s="58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 t="shared" si="28"/>
        <v>0</v>
      </c>
      <c r="P84" s="195">
        <f t="shared" ref="P84:P85" si="30">(D84*$D$3)+(E84*$E$3)+(F84*$F$3)+(G84*$G$3)+(H84*$H$3)+(I84*$I$3)+(J84*$J$3)+(K84*$K$3)+(L84*$L$3)+(M84*$M$3)+(N84*$N$3)</f>
        <v>0</v>
      </c>
    </row>
    <row r="85" spans="1:16" s="30" customFormat="1" ht="11.25" hidden="1" customHeight="1">
      <c r="A85" s="1"/>
      <c r="B85" s="58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 t="shared" si="28"/>
        <v>0</v>
      </c>
      <c r="P85" s="195">
        <f t="shared" si="30"/>
        <v>0</v>
      </c>
    </row>
    <row r="86" spans="1:16" ht="12" hidden="1" thickBot="1">
      <c r="A86" s="38"/>
      <c r="B86" s="39" t="s">
        <v>21</v>
      </c>
      <c r="C86" s="39">
        <f t="shared" ref="C86:P86" si="31">SUM(C83:C85)</f>
        <v>0</v>
      </c>
      <c r="D86" s="39">
        <f t="shared" si="31"/>
        <v>0</v>
      </c>
      <c r="E86" s="39">
        <f t="shared" si="31"/>
        <v>0</v>
      </c>
      <c r="F86" s="39">
        <f t="shared" si="31"/>
        <v>0</v>
      </c>
      <c r="G86" s="43">
        <f t="shared" si="31"/>
        <v>0</v>
      </c>
      <c r="H86" s="43">
        <f t="shared" si="31"/>
        <v>0</v>
      </c>
      <c r="I86" s="43">
        <f t="shared" si="31"/>
        <v>0</v>
      </c>
      <c r="J86" s="43">
        <f t="shared" si="31"/>
        <v>0</v>
      </c>
      <c r="K86" s="43">
        <f t="shared" si="31"/>
        <v>0</v>
      </c>
      <c r="L86" s="43">
        <f t="shared" si="31"/>
        <v>0</v>
      </c>
      <c r="M86" s="43">
        <f t="shared" si="31"/>
        <v>0</v>
      </c>
      <c r="N86" s="43">
        <f t="shared" si="31"/>
        <v>0</v>
      </c>
      <c r="O86" s="44">
        <f t="shared" si="31"/>
        <v>0</v>
      </c>
      <c r="P86" s="45">
        <f t="shared" si="31"/>
        <v>0</v>
      </c>
    </row>
    <row r="87" spans="1:16" ht="11.25" hidden="1" customHeight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hidden="1"/>
    <row r="89" spans="1:16" ht="12" hidden="1" thickBot="1">
      <c r="B89" s="33" t="s">
        <v>30</v>
      </c>
      <c r="C89" s="33"/>
      <c r="D89" s="33"/>
      <c r="E89" s="33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30" customFormat="1" ht="11.25" hidden="1" customHeight="1">
      <c r="A90" s="1"/>
      <c r="B90" s="58"/>
      <c r="C90" s="51"/>
      <c r="D90" s="52"/>
      <c r="E90" s="52"/>
      <c r="F90" s="53"/>
      <c r="G90" s="59"/>
      <c r="H90" s="60"/>
      <c r="I90" s="61"/>
      <c r="J90" s="60"/>
      <c r="K90" s="59"/>
      <c r="L90" s="62"/>
      <c r="M90" s="59"/>
      <c r="N90" s="60"/>
      <c r="O90" s="36">
        <f>SUM(F90:N90)</f>
        <v>0</v>
      </c>
      <c r="P90" s="195">
        <f t="shared" ref="P90:P91" si="32">(D90*$D$3)+(E90*$E$3)+(F90*$F$3)+(G90*$G$3)+(H90*$H$3)+(I90*$I$3)+(J90*$J$3)+(K90*$K$3)+(L90*$L$3)+(M90*$M$3)+(N90*$N$3)</f>
        <v>0</v>
      </c>
    </row>
    <row r="91" spans="1:16" s="30" customFormat="1" ht="11.25" hidden="1" customHeight="1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>SUM(F91:N91)</f>
        <v>0</v>
      </c>
      <c r="P91" s="195">
        <f t="shared" si="32"/>
        <v>0</v>
      </c>
    </row>
    <row r="92" spans="1:16" ht="12" hidden="1" thickBot="1">
      <c r="A92" s="38"/>
      <c r="B92" s="39" t="s">
        <v>21</v>
      </c>
      <c r="C92" s="39">
        <f t="shared" ref="C92:P92" si="33">SUM(C90:C91)</f>
        <v>0</v>
      </c>
      <c r="D92" s="39">
        <f t="shared" si="33"/>
        <v>0</v>
      </c>
      <c r="E92" s="39">
        <f t="shared" si="33"/>
        <v>0</v>
      </c>
      <c r="F92" s="39">
        <f t="shared" si="33"/>
        <v>0</v>
      </c>
      <c r="G92" s="43">
        <f t="shared" si="33"/>
        <v>0</v>
      </c>
      <c r="H92" s="43">
        <f t="shared" si="33"/>
        <v>0</v>
      </c>
      <c r="I92" s="43">
        <f t="shared" si="33"/>
        <v>0</v>
      </c>
      <c r="J92" s="43">
        <f t="shared" si="33"/>
        <v>0</v>
      </c>
      <c r="K92" s="43">
        <f t="shared" si="33"/>
        <v>0</v>
      </c>
      <c r="L92" s="43">
        <f t="shared" si="33"/>
        <v>0</v>
      </c>
      <c r="M92" s="43">
        <f t="shared" si="33"/>
        <v>0</v>
      </c>
      <c r="N92" s="43">
        <f t="shared" si="33"/>
        <v>0</v>
      </c>
      <c r="O92" s="44">
        <f t="shared" si="33"/>
        <v>0</v>
      </c>
      <c r="P92" s="45">
        <f t="shared" si="33"/>
        <v>0</v>
      </c>
    </row>
    <row r="93" spans="1:16" ht="11.25" hidden="1" customHeight="1">
      <c r="A93" s="38"/>
      <c r="B93" s="54"/>
      <c r="C93" s="54"/>
      <c r="D93" s="54"/>
      <c r="E93" s="54"/>
      <c r="F93" s="54"/>
      <c r="G93" s="55"/>
      <c r="H93" s="55"/>
      <c r="I93" s="55"/>
      <c r="J93" s="55"/>
      <c r="K93" s="55"/>
      <c r="L93" s="55"/>
      <c r="M93" s="55"/>
      <c r="N93" s="55"/>
      <c r="O93" s="56"/>
      <c r="P93" s="57"/>
    </row>
    <row r="94" spans="1:16" s="185" customFormat="1" hidden="1"/>
    <row r="95" spans="1:16" s="185" customFormat="1" ht="12" hidden="1" thickBot="1">
      <c r="B95" s="176" t="s">
        <v>56</v>
      </c>
      <c r="C95" s="176"/>
      <c r="D95" s="176"/>
      <c r="E95" s="176"/>
      <c r="F95" s="34"/>
      <c r="G95" s="34"/>
      <c r="H95" s="34"/>
      <c r="I95" s="34"/>
      <c r="J95" s="34"/>
      <c r="K95" s="34"/>
      <c r="L95" s="34"/>
      <c r="M95" s="34"/>
      <c r="N95" s="34"/>
      <c r="O95" s="35"/>
      <c r="P95" s="35"/>
    </row>
    <row r="96" spans="1:16" s="186" customFormat="1" hidden="1">
      <c r="A96" s="185"/>
      <c r="B96" s="187"/>
      <c r="C96" s="63"/>
      <c r="D96" s="178"/>
      <c r="E96" s="178"/>
      <c r="F96" s="179"/>
      <c r="G96" s="180"/>
      <c r="H96" s="181"/>
      <c r="I96" s="182"/>
      <c r="J96" s="181"/>
      <c r="K96" s="180"/>
      <c r="L96" s="183"/>
      <c r="M96" s="180"/>
      <c r="N96" s="181"/>
      <c r="O96" s="184">
        <f t="shared" ref="O96:O120" si="34">SUM(F96:N96)</f>
        <v>0</v>
      </c>
      <c r="P96" s="195">
        <f t="shared" ref="P96:P120" si="35">(D96*$D$3)+(E96*$E$3)+(F96*$F$3)+(G96*$G$3)+(H96*$H$3)+(I96*$I$3)+(J96*$J$3)+(K96*$K$3)+(L96*$L$3)+(M96*$M$3)+(N96*$N$3)</f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4"/>
        <v>0</v>
      </c>
      <c r="P97" s="195">
        <f t="shared" si="35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4"/>
        <v>0</v>
      </c>
      <c r="P98" s="195">
        <f t="shared" si="35"/>
        <v>0</v>
      </c>
    </row>
    <row r="99" spans="1:16" s="189" customFormat="1" hidden="1">
      <c r="A99" s="188"/>
      <c r="B99" s="187"/>
      <c r="C99" s="51"/>
      <c r="D99" s="193"/>
      <c r="E99" s="193"/>
      <c r="F99" s="194"/>
      <c r="G99" s="180"/>
      <c r="H99" s="181"/>
      <c r="I99" s="182"/>
      <c r="J99" s="181"/>
      <c r="K99" s="180"/>
      <c r="L99" s="183"/>
      <c r="M99" s="180"/>
      <c r="N99" s="181"/>
      <c r="O99" s="184">
        <f t="shared" si="34"/>
        <v>0</v>
      </c>
      <c r="P99" s="195">
        <f t="shared" si="35"/>
        <v>0</v>
      </c>
    </row>
    <row r="100" spans="1:16" s="189" customFormat="1" hidden="1">
      <c r="A100" s="188"/>
      <c r="B100" s="187"/>
      <c r="C100" s="51"/>
      <c r="D100" s="193"/>
      <c r="E100" s="193"/>
      <c r="F100" s="194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4"/>
        <v>0</v>
      </c>
      <c r="P100" s="195">
        <f t="shared" si="35"/>
        <v>0</v>
      </c>
    </row>
    <row r="101" spans="1:16" s="189" customFormat="1" hidden="1">
      <c r="A101" s="188"/>
      <c r="B101" s="187"/>
      <c r="C101" s="51"/>
      <c r="D101" s="193"/>
      <c r="E101" s="193"/>
      <c r="F101" s="194"/>
      <c r="G101" s="180"/>
      <c r="H101" s="181"/>
      <c r="I101" s="182"/>
      <c r="J101" s="181"/>
      <c r="K101" s="180"/>
      <c r="L101" s="183"/>
      <c r="M101" s="180"/>
      <c r="N101" s="181"/>
      <c r="O101" s="184">
        <f t="shared" si="34"/>
        <v>0</v>
      </c>
      <c r="P101" s="195">
        <f t="shared" si="35"/>
        <v>0</v>
      </c>
    </row>
    <row r="102" spans="1:16" s="189" customFormat="1" hidden="1">
      <c r="A102" s="188"/>
      <c r="B102" s="187"/>
      <c r="C102" s="51"/>
      <c r="D102" s="193"/>
      <c r="E102" s="193"/>
      <c r="F102" s="194"/>
      <c r="G102" s="180"/>
      <c r="H102" s="181"/>
      <c r="I102" s="182"/>
      <c r="J102" s="181"/>
      <c r="K102" s="180"/>
      <c r="L102" s="183"/>
      <c r="M102" s="180"/>
      <c r="N102" s="181"/>
      <c r="O102" s="184">
        <f t="shared" si="34"/>
        <v>0</v>
      </c>
      <c r="P102" s="195">
        <f t="shared" si="35"/>
        <v>0</v>
      </c>
    </row>
    <row r="103" spans="1:16" s="189" customFormat="1" hidden="1">
      <c r="A103" s="188"/>
      <c r="B103" s="187"/>
      <c r="C103" s="51"/>
      <c r="D103" s="193"/>
      <c r="E103" s="193"/>
      <c r="F103" s="194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34"/>
        <v>0</v>
      </c>
      <c r="P103" s="195">
        <f t="shared" si="35"/>
        <v>0</v>
      </c>
    </row>
    <row r="104" spans="1:16" s="189" customFormat="1" hidden="1">
      <c r="A104" s="188"/>
      <c r="B104" s="187"/>
      <c r="C104" s="51"/>
      <c r="D104" s="193"/>
      <c r="E104" s="193"/>
      <c r="F104" s="194"/>
      <c r="G104" s="180"/>
      <c r="H104" s="181"/>
      <c r="I104" s="182"/>
      <c r="J104" s="181"/>
      <c r="K104" s="180"/>
      <c r="L104" s="183"/>
      <c r="M104" s="180"/>
      <c r="N104" s="181"/>
      <c r="O104" s="184">
        <f t="shared" si="34"/>
        <v>0</v>
      </c>
      <c r="P104" s="195">
        <f t="shared" si="35"/>
        <v>0</v>
      </c>
    </row>
    <row r="105" spans="1:16" s="189" customFormat="1" hidden="1">
      <c r="A105" s="188"/>
      <c r="B105" s="187"/>
      <c r="C105" s="51"/>
      <c r="D105" s="193"/>
      <c r="E105" s="193"/>
      <c r="F105" s="194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4"/>
        <v>0</v>
      </c>
      <c r="P105" s="195">
        <f t="shared" si="35"/>
        <v>0</v>
      </c>
    </row>
    <row r="106" spans="1:16" s="189" customFormat="1" hidden="1">
      <c r="A106" s="188"/>
      <c r="B106" s="187"/>
      <c r="C106" s="51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4"/>
        <v>0</v>
      </c>
      <c r="P106" s="195">
        <f t="shared" si="35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4"/>
        <v>0</v>
      </c>
      <c r="P107" s="195">
        <f t="shared" si="35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4"/>
        <v>0</v>
      </c>
      <c r="P108" s="195">
        <f t="shared" si="35"/>
        <v>0</v>
      </c>
    </row>
    <row r="109" spans="1:16" s="186" customFormat="1" hidden="1">
      <c r="A109" s="185"/>
      <c r="B109" s="187"/>
      <c r="C109" s="51"/>
      <c r="D109" s="178"/>
      <c r="E109" s="178"/>
      <c r="F109" s="179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4"/>
        <v>0</v>
      </c>
      <c r="P109" s="195">
        <f t="shared" si="35"/>
        <v>0</v>
      </c>
    </row>
    <row r="110" spans="1:16" s="186" customFormat="1" hidden="1">
      <c r="A110" s="185"/>
      <c r="B110" s="187"/>
      <c r="C110" s="51"/>
      <c r="D110" s="178"/>
      <c r="E110" s="178"/>
      <c r="F110" s="179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4"/>
        <v>0</v>
      </c>
      <c r="P110" s="195">
        <f t="shared" si="35"/>
        <v>0</v>
      </c>
    </row>
    <row r="111" spans="1:16" s="186" customFormat="1" hidden="1">
      <c r="A111" s="185"/>
      <c r="B111" s="187"/>
      <c r="C111" s="51"/>
      <c r="D111" s="178"/>
      <c r="E111" s="178"/>
      <c r="F111" s="179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4"/>
        <v>0</v>
      </c>
      <c r="P111" s="195">
        <f t="shared" si="35"/>
        <v>0</v>
      </c>
    </row>
    <row r="112" spans="1:16" s="186" customFormat="1" hidden="1">
      <c r="A112" s="185"/>
      <c r="B112" s="187"/>
      <c r="C112" s="51"/>
      <c r="D112" s="178"/>
      <c r="E112" s="178"/>
      <c r="F112" s="179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4"/>
        <v>0</v>
      </c>
      <c r="P112" s="195">
        <f t="shared" si="35"/>
        <v>0</v>
      </c>
    </row>
    <row r="113" spans="1:16" s="186" customFormat="1" hidden="1">
      <c r="A113" s="185"/>
      <c r="B113" s="187"/>
      <c r="C113" s="51"/>
      <c r="D113" s="178"/>
      <c r="E113" s="178"/>
      <c r="F113" s="179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4"/>
        <v>0</v>
      </c>
      <c r="P113" s="195">
        <f t="shared" si="35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ref="O114:O119" si="36">SUM(F114:N114)</f>
        <v>0</v>
      </c>
      <c r="P114" s="195">
        <f t="shared" si="35"/>
        <v>0</v>
      </c>
    </row>
    <row r="115" spans="1:16" s="189" customFormat="1" hidden="1">
      <c r="A115" s="188"/>
      <c r="B115" s="187"/>
      <c r="C115" s="51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6"/>
        <v>0</v>
      </c>
      <c r="P115" s="195">
        <f t="shared" si="35"/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36"/>
        <v>0</v>
      </c>
      <c r="P116" s="195">
        <f t="shared" si="35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36"/>
        <v>0</v>
      </c>
      <c r="P117" s="195">
        <f t="shared" si="35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36"/>
        <v>0</v>
      </c>
      <c r="P118" s="195">
        <f t="shared" si="35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6"/>
        <v>0</v>
      </c>
      <c r="P119" s="195">
        <f t="shared" si="35"/>
        <v>0</v>
      </c>
    </row>
    <row r="120" spans="1:16" s="186" customFormat="1" hidden="1">
      <c r="A120" s="185"/>
      <c r="B120" s="187"/>
      <c r="C120" s="51"/>
      <c r="D120" s="178"/>
      <c r="E120" s="178"/>
      <c r="F120" s="179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4"/>
        <v>0</v>
      </c>
      <c r="P120" s="195">
        <f t="shared" si="35"/>
        <v>0</v>
      </c>
    </row>
    <row r="121" spans="1:16" s="185" customFormat="1" ht="12" hidden="1" thickBot="1">
      <c r="A121" s="38"/>
      <c r="B121" s="39" t="s">
        <v>21</v>
      </c>
      <c r="C121" s="39">
        <f>SUM(C120:C120)</f>
        <v>0</v>
      </c>
      <c r="D121" s="39">
        <f>SUM(D96:D120)</f>
        <v>0</v>
      </c>
      <c r="E121" s="39">
        <f>SUM(E96:E120)</f>
        <v>0</v>
      </c>
      <c r="F121" s="39">
        <f>SUM(F120:F120)</f>
        <v>0</v>
      </c>
      <c r="G121" s="43">
        <f t="shared" ref="G121:P121" si="37">SUM(G96:G120)</f>
        <v>0</v>
      </c>
      <c r="H121" s="43">
        <f t="shared" si="37"/>
        <v>0</v>
      </c>
      <c r="I121" s="43">
        <f t="shared" si="37"/>
        <v>0</v>
      </c>
      <c r="J121" s="43">
        <f t="shared" si="37"/>
        <v>0</v>
      </c>
      <c r="K121" s="43">
        <f t="shared" si="37"/>
        <v>0</v>
      </c>
      <c r="L121" s="43">
        <f t="shared" si="37"/>
        <v>0</v>
      </c>
      <c r="M121" s="43">
        <f t="shared" si="37"/>
        <v>0</v>
      </c>
      <c r="N121" s="43">
        <f t="shared" si="37"/>
        <v>0</v>
      </c>
      <c r="O121" s="44">
        <f t="shared" si="37"/>
        <v>0</v>
      </c>
      <c r="P121" s="45">
        <f t="shared" si="37"/>
        <v>0</v>
      </c>
    </row>
    <row r="122" spans="1:16" s="185" customFormat="1" hidden="1"/>
    <row r="123" spans="1:16" s="188" customFormat="1" hidden="1"/>
    <row r="124" spans="1:16" s="188" customFormat="1" ht="12" hidden="1" thickBot="1">
      <c r="B124" s="190" t="s">
        <v>64</v>
      </c>
      <c r="C124" s="190"/>
      <c r="D124" s="190"/>
      <c r="E124" s="190"/>
      <c r="F124" s="191"/>
      <c r="G124" s="191"/>
      <c r="H124" s="191"/>
      <c r="I124" s="191"/>
      <c r="J124" s="191"/>
      <c r="K124" s="191"/>
      <c r="L124" s="191"/>
      <c r="M124" s="191"/>
      <c r="N124" s="191"/>
      <c r="O124" s="192"/>
      <c r="P124" s="192"/>
    </row>
    <row r="125" spans="1:16" s="189" customFormat="1" hidden="1">
      <c r="A125" s="188"/>
      <c r="B125" s="187"/>
      <c r="C125" s="63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ref="O125:O142" si="38">SUM(F125:N125)</f>
        <v>0</v>
      </c>
      <c r="P125" s="195">
        <f t="shared" ref="P125:P143" si="39">(D125*$D$3)+(E125*$E$3)+(F125*$F$3)+(G125*$G$3)+(H125*$H$3)+(I125*$I$3)+(J125*$J$3)+(K125*$K$3)+(L125*$L$3)+(M125*$M$3)+(N125*$N$3)</f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si="38"/>
        <v>0</v>
      </c>
      <c r="P126" s="195">
        <f t="shared" si="39"/>
        <v>0</v>
      </c>
    </row>
    <row r="127" spans="1:16" s="189" customFormat="1" hidden="1">
      <c r="A127" s="188"/>
      <c r="B127" s="187"/>
      <c r="C127" s="51"/>
      <c r="D127" s="193"/>
      <c r="E127" s="193"/>
      <c r="F127" s="194"/>
      <c r="G127" s="180"/>
      <c r="H127" s="181"/>
      <c r="I127" s="182"/>
      <c r="J127" s="181"/>
      <c r="K127" s="180"/>
      <c r="L127" s="183"/>
      <c r="M127" s="180"/>
      <c r="N127" s="181"/>
      <c r="O127" s="184">
        <f t="shared" si="38"/>
        <v>0</v>
      </c>
      <c r="P127" s="195">
        <f t="shared" si="39"/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si="38"/>
        <v>0</v>
      </c>
      <c r="P128" s="195">
        <f t="shared" si="39"/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si="38"/>
        <v>0</v>
      </c>
      <c r="P129" s="195">
        <f t="shared" si="39"/>
        <v>0</v>
      </c>
    </row>
    <row r="130" spans="1:16" s="189" customFormat="1" hidden="1">
      <c r="A130" s="188"/>
      <c r="B130" s="187"/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/>
      <c r="O130" s="184">
        <f t="shared" si="38"/>
        <v>0</v>
      </c>
      <c r="P130" s="195">
        <f t="shared" si="39"/>
        <v>0</v>
      </c>
    </row>
    <row r="131" spans="1:16" s="189" customFormat="1" hidden="1">
      <c r="A131" s="188"/>
      <c r="B131" s="187"/>
      <c r="C131" s="51"/>
      <c r="D131" s="193"/>
      <c r="E131" s="193"/>
      <c r="F131" s="194"/>
      <c r="G131" s="180"/>
      <c r="H131" s="181"/>
      <c r="I131" s="182"/>
      <c r="J131" s="181"/>
      <c r="K131" s="180"/>
      <c r="L131" s="183"/>
      <c r="M131" s="180"/>
      <c r="N131" s="181"/>
      <c r="O131" s="184">
        <f t="shared" si="38"/>
        <v>0</v>
      </c>
      <c r="P131" s="195">
        <f t="shared" si="39"/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si="38"/>
        <v>0</v>
      </c>
      <c r="P132" s="195">
        <f t="shared" si="39"/>
        <v>0</v>
      </c>
    </row>
    <row r="133" spans="1:16" s="189" customFormat="1" hidden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si="38"/>
        <v>0</v>
      </c>
      <c r="P133" s="195">
        <f t="shared" si="39"/>
        <v>0</v>
      </c>
    </row>
    <row r="134" spans="1:16" s="189" customFormat="1" hidden="1">
      <c r="A134" s="188"/>
      <c r="B134" s="187"/>
      <c r="C134" s="51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si="38"/>
        <v>0</v>
      </c>
      <c r="P134" s="195">
        <f t="shared" si="39"/>
        <v>0</v>
      </c>
    </row>
    <row r="135" spans="1:16" s="189" customFormat="1" hidden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38"/>
        <v>0</v>
      </c>
      <c r="P135" s="195">
        <f t="shared" si="39"/>
        <v>0</v>
      </c>
    </row>
    <row r="136" spans="1:16" s="189" customFormat="1" hidden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38"/>
        <v>0</v>
      </c>
      <c r="P136" s="195">
        <f t="shared" si="39"/>
        <v>0</v>
      </c>
    </row>
    <row r="137" spans="1:16" s="189" customFormat="1" hidden="1">
      <c r="A137" s="188"/>
      <c r="B137" s="187"/>
      <c r="C137" s="51"/>
      <c r="D137" s="193"/>
      <c r="E137" s="193"/>
      <c r="F137" s="194"/>
      <c r="G137" s="180"/>
      <c r="H137" s="181"/>
      <c r="I137" s="182"/>
      <c r="J137" s="181"/>
      <c r="K137" s="180"/>
      <c r="L137" s="183"/>
      <c r="M137" s="180"/>
      <c r="N137" s="181"/>
      <c r="O137" s="184">
        <f t="shared" si="38"/>
        <v>0</v>
      </c>
      <c r="P137" s="195">
        <f t="shared" si="39"/>
        <v>0</v>
      </c>
    </row>
    <row r="138" spans="1:16" s="189" customFormat="1" hidden="1">
      <c r="A138" s="188"/>
      <c r="B138" s="187"/>
      <c r="C138" s="51"/>
      <c r="D138" s="193"/>
      <c r="E138" s="193"/>
      <c r="F138" s="194"/>
      <c r="G138" s="180"/>
      <c r="H138" s="181"/>
      <c r="I138" s="182"/>
      <c r="J138" s="181"/>
      <c r="K138" s="180"/>
      <c r="L138" s="183"/>
      <c r="M138" s="180"/>
      <c r="N138" s="181"/>
      <c r="O138" s="184">
        <f t="shared" si="38"/>
        <v>0</v>
      </c>
      <c r="P138" s="195">
        <f t="shared" si="39"/>
        <v>0</v>
      </c>
    </row>
    <row r="139" spans="1:16" s="189" customFormat="1" hidden="1">
      <c r="A139" s="188"/>
      <c r="B139" s="187"/>
      <c r="C139" s="51"/>
      <c r="D139" s="193"/>
      <c r="E139" s="193"/>
      <c r="F139" s="194"/>
      <c r="G139" s="180"/>
      <c r="H139" s="181"/>
      <c r="I139" s="182"/>
      <c r="J139" s="181"/>
      <c r="K139" s="180"/>
      <c r="L139" s="183"/>
      <c r="M139" s="180"/>
      <c r="N139" s="181"/>
      <c r="O139" s="184">
        <f t="shared" si="38"/>
        <v>0</v>
      </c>
      <c r="P139" s="195">
        <f t="shared" si="39"/>
        <v>0</v>
      </c>
    </row>
    <row r="140" spans="1:16" s="189" customFormat="1" hidden="1">
      <c r="A140" s="188"/>
      <c r="B140" s="187"/>
      <c r="C140" s="51"/>
      <c r="D140" s="193"/>
      <c r="E140" s="193"/>
      <c r="F140" s="194"/>
      <c r="G140" s="180"/>
      <c r="H140" s="181"/>
      <c r="I140" s="182"/>
      <c r="J140" s="181"/>
      <c r="K140" s="180"/>
      <c r="L140" s="183"/>
      <c r="M140" s="180"/>
      <c r="N140" s="181"/>
      <c r="O140" s="184">
        <f t="shared" si="38"/>
        <v>0</v>
      </c>
      <c r="P140" s="195">
        <f t="shared" si="39"/>
        <v>0</v>
      </c>
    </row>
    <row r="141" spans="1:16" s="189" customFormat="1" hidden="1">
      <c r="A141" s="188"/>
      <c r="B141" s="187"/>
      <c r="C141" s="51"/>
      <c r="D141" s="193"/>
      <c r="E141" s="193"/>
      <c r="F141" s="194"/>
      <c r="G141" s="180"/>
      <c r="H141" s="181"/>
      <c r="I141" s="182"/>
      <c r="J141" s="181"/>
      <c r="K141" s="180"/>
      <c r="L141" s="183"/>
      <c r="M141" s="180"/>
      <c r="N141" s="181"/>
      <c r="O141" s="184">
        <f t="shared" si="38"/>
        <v>0</v>
      </c>
      <c r="P141" s="195">
        <f t="shared" si="39"/>
        <v>0</v>
      </c>
    </row>
    <row r="142" spans="1:16" s="189" customFormat="1" hidden="1">
      <c r="A142" s="188"/>
      <c r="B142" s="187"/>
      <c r="C142" s="51"/>
      <c r="D142" s="193"/>
      <c r="E142" s="193"/>
      <c r="F142" s="194"/>
      <c r="G142" s="180"/>
      <c r="H142" s="181"/>
      <c r="I142" s="182"/>
      <c r="J142" s="181"/>
      <c r="K142" s="180"/>
      <c r="L142" s="183"/>
      <c r="M142" s="180"/>
      <c r="N142" s="181"/>
      <c r="O142" s="184">
        <f t="shared" si="38"/>
        <v>0</v>
      </c>
      <c r="P142" s="195">
        <f t="shared" si="39"/>
        <v>0</v>
      </c>
    </row>
    <row r="143" spans="1:16" s="189" customFormat="1" hidden="1">
      <c r="A143" s="188"/>
      <c r="B143" s="187"/>
      <c r="C143" s="51"/>
      <c r="D143" s="193"/>
      <c r="E143" s="193"/>
      <c r="F143" s="194"/>
      <c r="G143" s="180"/>
      <c r="H143" s="181"/>
      <c r="I143" s="182"/>
      <c r="J143" s="181"/>
      <c r="K143" s="180"/>
      <c r="L143" s="183"/>
      <c r="M143" s="180"/>
      <c r="N143" s="181"/>
      <c r="O143" s="184">
        <f t="shared" ref="O143" si="40">SUM(F143:N143)</f>
        <v>0</v>
      </c>
      <c r="P143" s="195">
        <f t="shared" si="39"/>
        <v>0</v>
      </c>
    </row>
    <row r="144" spans="1:16" s="188" customFormat="1" ht="12" hidden="1" thickBot="1">
      <c r="A144" s="196"/>
      <c r="B144" s="197" t="s">
        <v>21</v>
      </c>
      <c r="C144" s="197">
        <f>SUM(C143:C143)</f>
        <v>0</v>
      </c>
      <c r="D144" s="197">
        <f>SUM(D125:D143)</f>
        <v>0</v>
      </c>
      <c r="E144" s="197">
        <f>SUM(E125:E143)</f>
        <v>0</v>
      </c>
      <c r="F144" s="197">
        <f>SUM(F143:F143)</f>
        <v>0</v>
      </c>
      <c r="G144" s="43">
        <f t="shared" ref="G144:P144" si="41">SUM(G125:G143)</f>
        <v>0</v>
      </c>
      <c r="H144" s="43">
        <f t="shared" si="41"/>
        <v>0</v>
      </c>
      <c r="I144" s="43">
        <f t="shared" si="41"/>
        <v>0</v>
      </c>
      <c r="J144" s="43">
        <f t="shared" si="41"/>
        <v>0</v>
      </c>
      <c r="K144" s="43">
        <f t="shared" si="41"/>
        <v>0</v>
      </c>
      <c r="L144" s="43">
        <f t="shared" si="41"/>
        <v>0</v>
      </c>
      <c r="M144" s="43">
        <f t="shared" si="41"/>
        <v>0</v>
      </c>
      <c r="N144" s="43">
        <f t="shared" si="41"/>
        <v>0</v>
      </c>
      <c r="O144" s="44">
        <f t="shared" si="41"/>
        <v>0</v>
      </c>
      <c r="P144" s="45">
        <f t="shared" si="41"/>
        <v>0</v>
      </c>
    </row>
    <row r="145" spans="1:16" s="188" customFormat="1" hidden="1"/>
    <row r="146" spans="1:16" hidden="1"/>
    <row r="147" spans="1:16" ht="12" hidden="1" thickBot="1">
      <c r="B147" s="33" t="s">
        <v>63</v>
      </c>
      <c r="C147" s="33"/>
      <c r="D147" s="33"/>
      <c r="E147" s="33"/>
      <c r="F147" s="34"/>
      <c r="G147" s="34"/>
      <c r="H147" s="34"/>
      <c r="I147" s="34"/>
      <c r="J147" s="34"/>
      <c r="K147" s="34"/>
      <c r="L147" s="34"/>
      <c r="M147" s="34"/>
      <c r="N147" s="34"/>
      <c r="O147" s="35"/>
      <c r="P147" s="35"/>
    </row>
    <row r="148" spans="1:16" s="30" customFormat="1" hidden="1">
      <c r="A148" s="1"/>
      <c r="B148" s="58"/>
      <c r="C148" s="63"/>
      <c r="D148" s="52"/>
      <c r="E148" s="52"/>
      <c r="F148" s="53"/>
      <c r="G148" s="59"/>
      <c r="H148" s="60"/>
      <c r="I148" s="61"/>
      <c r="J148" s="60"/>
      <c r="K148" s="59"/>
      <c r="L148" s="62"/>
      <c r="M148" s="59"/>
      <c r="N148" s="60"/>
      <c r="O148" s="36">
        <f t="shared" ref="O148:O150" si="42">SUM(F148:N148)</f>
        <v>0</v>
      </c>
      <c r="P148" s="195">
        <f t="shared" ref="P148:P150" si="43">(D148*$D$3)+(E148*$E$3)+(F148*$F$3)+(G148*$G$3)+(H148*$H$3)+(I148*$I$3)+(J148*$J$3)+(K148*$K$3)+(L148*$L$3)+(M148*$M$3)+(N148*$N$3)</f>
        <v>0</v>
      </c>
    </row>
    <row r="149" spans="1:16" s="189" customFormat="1" hidden="1">
      <c r="A149" s="188"/>
      <c r="B149" s="187"/>
      <c r="C149" s="51"/>
      <c r="D149" s="193"/>
      <c r="E149" s="193"/>
      <c r="F149" s="194"/>
      <c r="G149" s="180"/>
      <c r="H149" s="181"/>
      <c r="I149" s="182"/>
      <c r="J149" s="181"/>
      <c r="K149" s="180"/>
      <c r="L149" s="183"/>
      <c r="M149" s="180"/>
      <c r="N149" s="181"/>
      <c r="O149" s="184">
        <f t="shared" ref="O149" si="44">SUM(F149:N149)</f>
        <v>0</v>
      </c>
      <c r="P149" s="195">
        <f t="shared" si="43"/>
        <v>0</v>
      </c>
    </row>
    <row r="150" spans="1:16" s="30" customFormat="1" hidden="1">
      <c r="A150" s="1"/>
      <c r="B150" s="58"/>
      <c r="C150" s="51"/>
      <c r="D150" s="52"/>
      <c r="E150" s="52"/>
      <c r="F150" s="53"/>
      <c r="G150" s="59"/>
      <c r="H150" s="60"/>
      <c r="I150" s="61"/>
      <c r="J150" s="60"/>
      <c r="K150" s="59"/>
      <c r="L150" s="62"/>
      <c r="M150" s="59"/>
      <c r="N150" s="60"/>
      <c r="O150" s="36">
        <f t="shared" si="42"/>
        <v>0</v>
      </c>
      <c r="P150" s="195">
        <f t="shared" si="43"/>
        <v>0</v>
      </c>
    </row>
    <row r="151" spans="1:16" ht="12" hidden="1" thickBot="1">
      <c r="A151" s="38"/>
      <c r="B151" s="39" t="s">
        <v>21</v>
      </c>
      <c r="C151" s="39">
        <f>SUM(C150:C150)</f>
        <v>0</v>
      </c>
      <c r="D151" s="39">
        <f>SUM(D148:D150)</f>
        <v>0</v>
      </c>
      <c r="E151" s="39">
        <f>SUM(E148:E150)</f>
        <v>0</v>
      </c>
      <c r="F151" s="39">
        <f>SUM(F150:F150)</f>
        <v>0</v>
      </c>
      <c r="G151" s="43">
        <f t="shared" ref="G151:P151" si="45">SUM(G148:G150)</f>
        <v>0</v>
      </c>
      <c r="H151" s="43">
        <f t="shared" si="45"/>
        <v>0</v>
      </c>
      <c r="I151" s="43">
        <f t="shared" si="45"/>
        <v>0</v>
      </c>
      <c r="J151" s="43">
        <f t="shared" si="45"/>
        <v>0</v>
      </c>
      <c r="K151" s="43">
        <f t="shared" si="45"/>
        <v>0</v>
      </c>
      <c r="L151" s="43">
        <f t="shared" si="45"/>
        <v>0</v>
      </c>
      <c r="M151" s="43">
        <f t="shared" si="45"/>
        <v>0</v>
      </c>
      <c r="N151" s="43">
        <f t="shared" si="45"/>
        <v>0</v>
      </c>
      <c r="O151" s="44">
        <f t="shared" si="45"/>
        <v>0</v>
      </c>
      <c r="P151" s="45">
        <f t="shared" si="45"/>
        <v>0</v>
      </c>
    </row>
    <row r="152" spans="1:16" hidden="1"/>
    <row r="153" spans="1:16" s="188" customFormat="1" hidden="1"/>
    <row r="154" spans="1:16" s="188" customFormat="1" ht="12" hidden="1" thickBot="1">
      <c r="B154" s="190" t="s">
        <v>51</v>
      </c>
      <c r="C154" s="190"/>
      <c r="D154" s="190"/>
      <c r="E154" s="190"/>
      <c r="F154" s="191"/>
      <c r="G154" s="191"/>
      <c r="H154" s="191"/>
      <c r="I154" s="191"/>
      <c r="J154" s="191"/>
      <c r="K154" s="191"/>
      <c r="L154" s="191"/>
      <c r="M154" s="191"/>
      <c r="N154" s="191"/>
      <c r="O154" s="192"/>
      <c r="P154" s="192"/>
    </row>
    <row r="155" spans="1:16" s="189" customFormat="1" hidden="1">
      <c r="A155" s="188"/>
      <c r="B155" s="187"/>
      <c r="C155" s="63"/>
      <c r="D155" s="193"/>
      <c r="E155" s="193"/>
      <c r="F155" s="194"/>
      <c r="G155" s="180"/>
      <c r="H155" s="181"/>
      <c r="I155" s="182"/>
      <c r="J155" s="181"/>
      <c r="K155" s="180"/>
      <c r="L155" s="183"/>
      <c r="M155" s="180"/>
      <c r="N155" s="181"/>
      <c r="O155" s="184">
        <f t="shared" ref="O155:O173" si="46">SUM(F155:N155)</f>
        <v>0</v>
      </c>
      <c r="P155" s="195">
        <f t="shared" ref="P155:P173" si="47">(D155*$D$3)+(E155*$E$3)+(F155*$F$3)+(G155*$G$3)+(H155*$H$3)+(I155*$I$3)+(J155*$J$3)+(K155*$K$3)+(L155*$L$3)+(M155*$M$3)+(N155*$N$3)</f>
        <v>0</v>
      </c>
    </row>
    <row r="156" spans="1:16" s="189" customFormat="1" hidden="1">
      <c r="A156" s="188"/>
      <c r="B156" s="187"/>
      <c r="C156" s="51"/>
      <c r="D156" s="193"/>
      <c r="E156" s="193"/>
      <c r="F156" s="194"/>
      <c r="G156" s="180"/>
      <c r="H156" s="181"/>
      <c r="I156" s="182"/>
      <c r="J156" s="181"/>
      <c r="K156" s="180"/>
      <c r="L156" s="183"/>
      <c r="M156" s="180"/>
      <c r="N156" s="181"/>
      <c r="O156" s="184">
        <f t="shared" si="46"/>
        <v>0</v>
      </c>
      <c r="P156" s="195">
        <f t="shared" si="47"/>
        <v>0</v>
      </c>
    </row>
    <row r="157" spans="1:16" s="189" customFormat="1" hidden="1">
      <c r="A157" s="188"/>
      <c r="B157" s="187"/>
      <c r="C157" s="51"/>
      <c r="D157" s="193"/>
      <c r="E157" s="193"/>
      <c r="F157" s="194"/>
      <c r="G157" s="180"/>
      <c r="H157" s="181"/>
      <c r="I157" s="182"/>
      <c r="J157" s="181"/>
      <c r="K157" s="180"/>
      <c r="L157" s="183"/>
      <c r="M157" s="180"/>
      <c r="N157" s="181"/>
      <c r="O157" s="184">
        <f t="shared" si="46"/>
        <v>0</v>
      </c>
      <c r="P157" s="195">
        <f t="shared" si="47"/>
        <v>0</v>
      </c>
    </row>
    <row r="158" spans="1:16" s="189" customFormat="1" hidden="1">
      <c r="A158" s="188"/>
      <c r="B158" s="187"/>
      <c r="C158" s="51"/>
      <c r="D158" s="193"/>
      <c r="E158" s="193"/>
      <c r="F158" s="194"/>
      <c r="G158" s="180"/>
      <c r="H158" s="181"/>
      <c r="I158" s="182"/>
      <c r="J158" s="181"/>
      <c r="K158" s="180"/>
      <c r="L158" s="183"/>
      <c r="M158" s="180"/>
      <c r="N158" s="181"/>
      <c r="O158" s="184">
        <f t="shared" si="46"/>
        <v>0</v>
      </c>
      <c r="P158" s="195">
        <f t="shared" si="47"/>
        <v>0</v>
      </c>
    </row>
    <row r="159" spans="1:16" s="189" customFormat="1" hidden="1">
      <c r="A159" s="188"/>
      <c r="B159" s="187"/>
      <c r="C159" s="51"/>
      <c r="D159" s="193"/>
      <c r="E159" s="193"/>
      <c r="F159" s="194"/>
      <c r="G159" s="180"/>
      <c r="H159" s="181"/>
      <c r="I159" s="182"/>
      <c r="J159" s="181"/>
      <c r="K159" s="180"/>
      <c r="L159" s="183"/>
      <c r="M159" s="180"/>
      <c r="N159" s="181"/>
      <c r="O159" s="184">
        <f t="shared" ref="O159:O160" si="48">SUM(F159:N159)</f>
        <v>0</v>
      </c>
      <c r="P159" s="195">
        <f t="shared" si="47"/>
        <v>0</v>
      </c>
    </row>
    <row r="160" spans="1:16" s="189" customFormat="1" hidden="1">
      <c r="A160" s="188"/>
      <c r="B160" s="187"/>
      <c r="C160" s="51"/>
      <c r="D160" s="193"/>
      <c r="E160" s="193"/>
      <c r="F160" s="194"/>
      <c r="G160" s="180"/>
      <c r="H160" s="181"/>
      <c r="I160" s="182"/>
      <c r="J160" s="181"/>
      <c r="K160" s="180"/>
      <c r="L160" s="183"/>
      <c r="M160" s="180"/>
      <c r="N160" s="181"/>
      <c r="O160" s="184">
        <f t="shared" si="48"/>
        <v>0</v>
      </c>
      <c r="P160" s="195">
        <f t="shared" si="47"/>
        <v>0</v>
      </c>
    </row>
    <row r="161" spans="1:16" s="189" customFormat="1" hidden="1">
      <c r="A161" s="188"/>
      <c r="B161" s="187"/>
      <c r="C161" s="51"/>
      <c r="D161" s="193"/>
      <c r="E161" s="193"/>
      <c r="F161" s="194"/>
      <c r="G161" s="180"/>
      <c r="H161" s="181"/>
      <c r="I161" s="182"/>
      <c r="J161" s="181"/>
      <c r="K161" s="180"/>
      <c r="L161" s="183"/>
      <c r="M161" s="180"/>
      <c r="N161" s="181"/>
      <c r="O161" s="184">
        <f t="shared" si="46"/>
        <v>0</v>
      </c>
      <c r="P161" s="195">
        <f t="shared" si="47"/>
        <v>0</v>
      </c>
    </row>
    <row r="162" spans="1:16" s="189" customFormat="1" hidden="1">
      <c r="A162" s="188"/>
      <c r="B162" s="187"/>
      <c r="C162" s="51"/>
      <c r="D162" s="193"/>
      <c r="E162" s="193"/>
      <c r="F162" s="194"/>
      <c r="G162" s="180"/>
      <c r="H162" s="181"/>
      <c r="I162" s="182"/>
      <c r="J162" s="181"/>
      <c r="K162" s="180"/>
      <c r="L162" s="183"/>
      <c r="M162" s="180"/>
      <c r="N162" s="181"/>
      <c r="O162" s="184">
        <f t="shared" ref="O162:O165" si="49">SUM(F162:N162)</f>
        <v>0</v>
      </c>
      <c r="P162" s="195">
        <f t="shared" si="47"/>
        <v>0</v>
      </c>
    </row>
    <row r="163" spans="1:16" s="189" customFormat="1" hidden="1">
      <c r="A163" s="188"/>
      <c r="B163" s="187"/>
      <c r="C163" s="51"/>
      <c r="D163" s="193"/>
      <c r="E163" s="193"/>
      <c r="F163" s="194"/>
      <c r="G163" s="180"/>
      <c r="H163" s="181"/>
      <c r="I163" s="182"/>
      <c r="J163" s="181"/>
      <c r="K163" s="180"/>
      <c r="L163" s="183"/>
      <c r="M163" s="180"/>
      <c r="N163" s="181"/>
      <c r="O163" s="184">
        <f t="shared" si="49"/>
        <v>0</v>
      </c>
      <c r="P163" s="195">
        <f t="shared" si="47"/>
        <v>0</v>
      </c>
    </row>
    <row r="164" spans="1:16" s="189" customFormat="1" hidden="1">
      <c r="A164" s="188"/>
      <c r="B164" s="187"/>
      <c r="C164" s="51"/>
      <c r="D164" s="193"/>
      <c r="E164" s="193"/>
      <c r="F164" s="194"/>
      <c r="G164" s="180"/>
      <c r="H164" s="181"/>
      <c r="I164" s="182"/>
      <c r="J164" s="181"/>
      <c r="K164" s="180"/>
      <c r="L164" s="183"/>
      <c r="M164" s="180"/>
      <c r="N164" s="181"/>
      <c r="O164" s="184">
        <f t="shared" si="49"/>
        <v>0</v>
      </c>
      <c r="P164" s="195">
        <f t="shared" si="47"/>
        <v>0</v>
      </c>
    </row>
    <row r="165" spans="1:16" s="189" customFormat="1" hidden="1">
      <c r="A165" s="188"/>
      <c r="B165" s="187"/>
      <c r="C165" s="51"/>
      <c r="D165" s="193"/>
      <c r="E165" s="193"/>
      <c r="F165" s="194"/>
      <c r="G165" s="180"/>
      <c r="H165" s="181"/>
      <c r="I165" s="182"/>
      <c r="J165" s="181"/>
      <c r="K165" s="180"/>
      <c r="L165" s="183"/>
      <c r="M165" s="180"/>
      <c r="N165" s="181"/>
      <c r="O165" s="184">
        <f t="shared" si="49"/>
        <v>0</v>
      </c>
      <c r="P165" s="195">
        <f t="shared" si="47"/>
        <v>0</v>
      </c>
    </row>
    <row r="166" spans="1:16" s="189" customFormat="1" hidden="1">
      <c r="A166" s="188"/>
      <c r="B166" s="187"/>
      <c r="C166" s="51"/>
      <c r="D166" s="193"/>
      <c r="E166" s="193"/>
      <c r="F166" s="194"/>
      <c r="G166" s="180"/>
      <c r="H166" s="181"/>
      <c r="I166" s="182"/>
      <c r="J166" s="181"/>
      <c r="K166" s="180"/>
      <c r="L166" s="183"/>
      <c r="M166" s="180"/>
      <c r="N166" s="181"/>
      <c r="O166" s="184">
        <f t="shared" ref="O166:O169" si="50">SUM(F166:N166)</f>
        <v>0</v>
      </c>
      <c r="P166" s="195">
        <f t="shared" si="47"/>
        <v>0</v>
      </c>
    </row>
    <row r="167" spans="1:16" s="189" customFormat="1" hidden="1">
      <c r="A167" s="188"/>
      <c r="B167" s="187"/>
      <c r="C167" s="51"/>
      <c r="D167" s="193"/>
      <c r="E167" s="193"/>
      <c r="F167" s="194"/>
      <c r="G167" s="180"/>
      <c r="H167" s="181"/>
      <c r="I167" s="182"/>
      <c r="J167" s="181"/>
      <c r="K167" s="180"/>
      <c r="L167" s="183"/>
      <c r="M167" s="180"/>
      <c r="N167" s="181"/>
      <c r="O167" s="184">
        <f t="shared" si="50"/>
        <v>0</v>
      </c>
      <c r="P167" s="195">
        <f t="shared" si="47"/>
        <v>0</v>
      </c>
    </row>
    <row r="168" spans="1:16" s="189" customFormat="1" hidden="1">
      <c r="A168" s="188"/>
      <c r="B168" s="187"/>
      <c r="C168" s="51"/>
      <c r="D168" s="193"/>
      <c r="E168" s="193"/>
      <c r="F168" s="194"/>
      <c r="G168" s="180"/>
      <c r="H168" s="181"/>
      <c r="I168" s="182"/>
      <c r="J168" s="181"/>
      <c r="K168" s="180"/>
      <c r="L168" s="183"/>
      <c r="M168" s="180"/>
      <c r="N168" s="181"/>
      <c r="O168" s="184">
        <f t="shared" si="50"/>
        <v>0</v>
      </c>
      <c r="P168" s="195">
        <f t="shared" si="47"/>
        <v>0</v>
      </c>
    </row>
    <row r="169" spans="1:16" s="189" customFormat="1" hidden="1">
      <c r="A169" s="188"/>
      <c r="B169" s="187"/>
      <c r="C169" s="51"/>
      <c r="D169" s="193"/>
      <c r="E169" s="193"/>
      <c r="F169" s="194"/>
      <c r="G169" s="180"/>
      <c r="H169" s="181"/>
      <c r="I169" s="182"/>
      <c r="J169" s="181"/>
      <c r="K169" s="180"/>
      <c r="L169" s="183"/>
      <c r="M169" s="180"/>
      <c r="N169" s="181"/>
      <c r="O169" s="184">
        <f t="shared" si="50"/>
        <v>0</v>
      </c>
      <c r="P169" s="195">
        <f t="shared" si="47"/>
        <v>0</v>
      </c>
    </row>
    <row r="170" spans="1:16" s="189" customFormat="1" hidden="1">
      <c r="A170" s="188"/>
      <c r="B170" s="187"/>
      <c r="C170" s="51"/>
      <c r="D170" s="193"/>
      <c r="E170" s="193"/>
      <c r="F170" s="194"/>
      <c r="G170" s="180"/>
      <c r="H170" s="181"/>
      <c r="I170" s="182"/>
      <c r="J170" s="181"/>
      <c r="K170" s="180"/>
      <c r="L170" s="183"/>
      <c r="M170" s="180"/>
      <c r="N170" s="181"/>
      <c r="O170" s="184">
        <f t="shared" si="46"/>
        <v>0</v>
      </c>
      <c r="P170" s="195">
        <f t="shared" si="47"/>
        <v>0</v>
      </c>
    </row>
    <row r="171" spans="1:16" s="189" customFormat="1" hidden="1">
      <c r="A171" s="188"/>
      <c r="B171" s="187"/>
      <c r="C171" s="51"/>
      <c r="D171" s="193"/>
      <c r="E171" s="193"/>
      <c r="F171" s="194"/>
      <c r="G171" s="180"/>
      <c r="H171" s="181"/>
      <c r="I171" s="182"/>
      <c r="J171" s="181"/>
      <c r="K171" s="180"/>
      <c r="L171" s="183"/>
      <c r="M171" s="180"/>
      <c r="N171" s="181"/>
      <c r="O171" s="184">
        <f t="shared" ref="O171" si="51">SUM(F171:N171)</f>
        <v>0</v>
      </c>
      <c r="P171" s="195">
        <f t="shared" si="47"/>
        <v>0</v>
      </c>
    </row>
    <row r="172" spans="1:16" s="189" customFormat="1" hidden="1">
      <c r="A172" s="188"/>
      <c r="B172" s="187"/>
      <c r="C172" s="51"/>
      <c r="D172" s="193"/>
      <c r="E172" s="193"/>
      <c r="F172" s="194"/>
      <c r="G172" s="180"/>
      <c r="H172" s="181"/>
      <c r="I172" s="182"/>
      <c r="J172" s="181"/>
      <c r="K172" s="180"/>
      <c r="L172" s="183"/>
      <c r="M172" s="180"/>
      <c r="N172" s="181"/>
      <c r="O172" s="184">
        <f t="shared" ref="O172" si="52">SUM(F172:N172)</f>
        <v>0</v>
      </c>
      <c r="P172" s="195">
        <f t="shared" si="47"/>
        <v>0</v>
      </c>
    </row>
    <row r="173" spans="1:16" s="189" customFormat="1" hidden="1">
      <c r="A173" s="188"/>
      <c r="B173" s="187"/>
      <c r="C173" s="51"/>
      <c r="D173" s="193"/>
      <c r="E173" s="193"/>
      <c r="F173" s="194"/>
      <c r="G173" s="180"/>
      <c r="H173" s="181"/>
      <c r="I173" s="182"/>
      <c r="J173" s="181"/>
      <c r="K173" s="180"/>
      <c r="L173" s="183"/>
      <c r="M173" s="180"/>
      <c r="N173" s="181"/>
      <c r="O173" s="184">
        <f t="shared" si="46"/>
        <v>0</v>
      </c>
      <c r="P173" s="195">
        <f t="shared" si="47"/>
        <v>0</v>
      </c>
    </row>
    <row r="174" spans="1:16" s="188" customFormat="1" ht="12" hidden="1" thickBot="1">
      <c r="A174" s="196"/>
      <c r="B174" s="197" t="s">
        <v>21</v>
      </c>
      <c r="C174" s="197">
        <f>SUM(C173:C173)</f>
        <v>0</v>
      </c>
      <c r="D174" s="197">
        <f>SUM(D155:D173)</f>
        <v>0</v>
      </c>
      <c r="E174" s="197">
        <f>SUM(E155:E173)</f>
        <v>0</v>
      </c>
      <c r="F174" s="197">
        <f>SUM(F173:F173)</f>
        <v>0</v>
      </c>
      <c r="G174" s="43">
        <f t="shared" ref="G174:P174" si="53">SUM(G155:G173)</f>
        <v>0</v>
      </c>
      <c r="H174" s="43">
        <f t="shared" si="53"/>
        <v>0</v>
      </c>
      <c r="I174" s="43">
        <f t="shared" si="53"/>
        <v>0</v>
      </c>
      <c r="J174" s="43">
        <f t="shared" si="53"/>
        <v>0</v>
      </c>
      <c r="K174" s="43">
        <f t="shared" si="53"/>
        <v>0</v>
      </c>
      <c r="L174" s="43">
        <f t="shared" si="53"/>
        <v>0</v>
      </c>
      <c r="M174" s="43">
        <f t="shared" si="53"/>
        <v>0</v>
      </c>
      <c r="N174" s="43">
        <f t="shared" si="53"/>
        <v>0</v>
      </c>
      <c r="O174" s="44">
        <f t="shared" si="53"/>
        <v>0</v>
      </c>
      <c r="P174" s="45">
        <f t="shared" si="53"/>
        <v>0</v>
      </c>
    </row>
    <row r="175" spans="1:16" s="188" customFormat="1" hidden="1"/>
    <row r="177" spans="1:16" ht="12" thickBot="1">
      <c r="B177" s="33" t="s">
        <v>58</v>
      </c>
      <c r="C177" s="33"/>
      <c r="D177" s="33"/>
      <c r="E177" s="33"/>
      <c r="F177" s="34"/>
      <c r="G177" s="34"/>
      <c r="H177" s="34"/>
      <c r="I177" s="34"/>
      <c r="J177" s="34"/>
      <c r="K177" s="34"/>
      <c r="L177" s="34"/>
      <c r="M177" s="34"/>
      <c r="N177" s="34"/>
      <c r="O177" s="35"/>
      <c r="P177" s="35"/>
    </row>
    <row r="178" spans="1:16" s="30" customFormat="1" ht="11.25" customHeight="1">
      <c r="A178" s="1"/>
      <c r="B178" s="58" t="s">
        <v>68</v>
      </c>
      <c r="C178" s="51"/>
      <c r="D178" s="52"/>
      <c r="E178" s="52"/>
      <c r="F178" s="53"/>
      <c r="G178" s="59">
        <v>41</v>
      </c>
      <c r="H178" s="60"/>
      <c r="I178" s="61">
        <v>2</v>
      </c>
      <c r="J178" s="60"/>
      <c r="K178" s="59"/>
      <c r="L178" s="62"/>
      <c r="M178" s="59"/>
      <c r="N178" s="60"/>
      <c r="O178" s="36">
        <f t="shared" ref="O178:O186" si="54">SUM(F178:N178)</f>
        <v>43</v>
      </c>
      <c r="P178" s="195">
        <f t="shared" ref="P178:P186" si="55">(D178*$D$3)+(E178*$E$3)+(F178*$F$3)+(G178*$G$3)+(H178*$H$3)+(I178*$I$3)+(J178*$J$3)+(K178*$K$3)+(L178*$L$3)+(M178*$M$3)+(N178*$N$3)</f>
        <v>11.25</v>
      </c>
    </row>
    <row r="179" spans="1:16" s="189" customFormat="1" ht="11.25" customHeight="1">
      <c r="A179" s="188"/>
      <c r="B179" s="187" t="s">
        <v>69</v>
      </c>
      <c r="C179" s="51"/>
      <c r="D179" s="193"/>
      <c r="E179" s="193"/>
      <c r="F179" s="194">
        <v>139</v>
      </c>
      <c r="G179" s="180"/>
      <c r="H179" s="181"/>
      <c r="I179" s="182"/>
      <c r="J179" s="181"/>
      <c r="K179" s="180"/>
      <c r="L179" s="183"/>
      <c r="M179" s="180"/>
      <c r="N179" s="181"/>
      <c r="O179" s="184">
        <f t="shared" si="54"/>
        <v>139</v>
      </c>
      <c r="P179" s="195">
        <f t="shared" si="55"/>
        <v>13.9</v>
      </c>
    </row>
    <row r="180" spans="1:16" s="189" customFormat="1" ht="11.25" customHeight="1">
      <c r="A180" s="188"/>
      <c r="B180" s="187" t="s">
        <v>70</v>
      </c>
      <c r="C180" s="51"/>
      <c r="D180" s="193"/>
      <c r="E180" s="193">
        <v>1</v>
      </c>
      <c r="F180" s="194"/>
      <c r="G180" s="180"/>
      <c r="H180" s="181"/>
      <c r="I180" s="182"/>
      <c r="J180" s="181"/>
      <c r="K180" s="180"/>
      <c r="L180" s="183"/>
      <c r="M180" s="180"/>
      <c r="N180" s="181"/>
      <c r="O180" s="184">
        <f t="shared" si="54"/>
        <v>0</v>
      </c>
      <c r="P180" s="195">
        <f t="shared" si="55"/>
        <v>72</v>
      </c>
    </row>
    <row r="181" spans="1:16" s="189" customFormat="1" ht="11.25" customHeight="1">
      <c r="A181" s="188"/>
      <c r="B181" s="187"/>
      <c r="C181" s="51"/>
      <c r="D181" s="193"/>
      <c r="E181" s="193"/>
      <c r="F181" s="194"/>
      <c r="G181" s="180"/>
      <c r="H181" s="181"/>
      <c r="I181" s="182"/>
      <c r="J181" s="181"/>
      <c r="K181" s="180"/>
      <c r="L181" s="183"/>
      <c r="M181" s="180"/>
      <c r="N181" s="181"/>
      <c r="O181" s="184">
        <f t="shared" si="54"/>
        <v>0</v>
      </c>
      <c r="P181" s="195">
        <f t="shared" si="55"/>
        <v>0</v>
      </c>
    </row>
    <row r="182" spans="1:16" s="189" customFormat="1" ht="11.25" customHeight="1">
      <c r="A182" s="188"/>
      <c r="B182" s="187"/>
      <c r="C182" s="51"/>
      <c r="D182" s="193"/>
      <c r="E182" s="193"/>
      <c r="F182" s="194"/>
      <c r="G182" s="180"/>
      <c r="H182" s="181"/>
      <c r="I182" s="182"/>
      <c r="J182" s="181"/>
      <c r="K182" s="180"/>
      <c r="L182" s="183"/>
      <c r="M182" s="180"/>
      <c r="N182" s="181"/>
      <c r="O182" s="184">
        <f t="shared" si="54"/>
        <v>0</v>
      </c>
      <c r="P182" s="195">
        <f t="shared" si="55"/>
        <v>0</v>
      </c>
    </row>
    <row r="183" spans="1:16" s="189" customFormat="1" ht="11.25" customHeight="1">
      <c r="A183" s="188"/>
      <c r="B183" s="187"/>
      <c r="C183" s="51"/>
      <c r="D183" s="193"/>
      <c r="E183" s="193"/>
      <c r="F183" s="194"/>
      <c r="G183" s="180"/>
      <c r="H183" s="181"/>
      <c r="I183" s="182"/>
      <c r="J183" s="181"/>
      <c r="K183" s="180"/>
      <c r="L183" s="183"/>
      <c r="M183" s="180"/>
      <c r="N183" s="181"/>
      <c r="O183" s="184">
        <f t="shared" si="54"/>
        <v>0</v>
      </c>
      <c r="P183" s="195">
        <f t="shared" si="55"/>
        <v>0</v>
      </c>
    </row>
    <row r="184" spans="1:16" s="189" customFormat="1" ht="11.25" customHeight="1">
      <c r="A184" s="188"/>
      <c r="B184" s="187"/>
      <c r="C184" s="51"/>
      <c r="D184" s="193"/>
      <c r="E184" s="193"/>
      <c r="F184" s="194"/>
      <c r="G184" s="180"/>
      <c r="H184" s="181"/>
      <c r="I184" s="182"/>
      <c r="J184" s="181"/>
      <c r="K184" s="180"/>
      <c r="L184" s="183"/>
      <c r="M184" s="180"/>
      <c r="N184" s="181"/>
      <c r="O184" s="184">
        <f t="shared" si="54"/>
        <v>0</v>
      </c>
      <c r="P184" s="195">
        <f t="shared" si="55"/>
        <v>0</v>
      </c>
    </row>
    <row r="185" spans="1:16" s="189" customFormat="1" ht="11.25" customHeight="1">
      <c r="A185" s="188"/>
      <c r="B185" s="187"/>
      <c r="C185" s="51"/>
      <c r="D185" s="193"/>
      <c r="E185" s="193"/>
      <c r="F185" s="194"/>
      <c r="G185" s="180"/>
      <c r="H185" s="181"/>
      <c r="I185" s="182"/>
      <c r="J185" s="181"/>
      <c r="K185" s="180"/>
      <c r="L185" s="183"/>
      <c r="M185" s="180"/>
      <c r="N185" s="181"/>
      <c r="O185" s="184">
        <f t="shared" si="54"/>
        <v>0</v>
      </c>
      <c r="P185" s="195">
        <f t="shared" si="55"/>
        <v>0</v>
      </c>
    </row>
    <row r="186" spans="1:16" s="30" customFormat="1" ht="11.25" customHeight="1">
      <c r="A186" s="1"/>
      <c r="B186" s="58"/>
      <c r="C186" s="51"/>
      <c r="D186" s="52"/>
      <c r="E186" s="52"/>
      <c r="F186" s="53"/>
      <c r="G186" s="59"/>
      <c r="H186" s="60"/>
      <c r="I186" s="61"/>
      <c r="J186" s="60"/>
      <c r="K186" s="59"/>
      <c r="L186" s="62"/>
      <c r="M186" s="59"/>
      <c r="N186" s="60"/>
      <c r="O186" s="36">
        <f t="shared" si="54"/>
        <v>0</v>
      </c>
      <c r="P186" s="195">
        <f t="shared" si="55"/>
        <v>0</v>
      </c>
    </row>
    <row r="187" spans="1:16" ht="12" thickBot="1">
      <c r="A187" s="38"/>
      <c r="B187" s="39" t="s">
        <v>21</v>
      </c>
      <c r="C187" s="39">
        <f t="shared" ref="C187:P187" si="56">SUM(C178:C186)</f>
        <v>0</v>
      </c>
      <c r="D187" s="39">
        <f t="shared" si="56"/>
        <v>0</v>
      </c>
      <c r="E187" s="39">
        <f t="shared" si="56"/>
        <v>1</v>
      </c>
      <c r="F187" s="39">
        <f t="shared" si="56"/>
        <v>139</v>
      </c>
      <c r="G187" s="43">
        <f t="shared" si="56"/>
        <v>41</v>
      </c>
      <c r="H187" s="43">
        <f t="shared" si="56"/>
        <v>0</v>
      </c>
      <c r="I187" s="43">
        <f t="shared" si="56"/>
        <v>2</v>
      </c>
      <c r="J187" s="43">
        <f t="shared" si="56"/>
        <v>0</v>
      </c>
      <c r="K187" s="43">
        <f t="shared" si="56"/>
        <v>0</v>
      </c>
      <c r="L187" s="43">
        <f t="shared" si="56"/>
        <v>0</v>
      </c>
      <c r="M187" s="43">
        <f t="shared" si="56"/>
        <v>0</v>
      </c>
      <c r="N187" s="43">
        <f t="shared" si="56"/>
        <v>0</v>
      </c>
      <c r="O187" s="44">
        <f t="shared" si="56"/>
        <v>182</v>
      </c>
      <c r="P187" s="45">
        <f t="shared" si="56"/>
        <v>97.15</v>
      </c>
    </row>
    <row r="188" spans="1:16" ht="11.25" customHeight="1">
      <c r="A188" s="38"/>
      <c r="B188" s="54"/>
      <c r="C188" s="54"/>
      <c r="D188" s="54"/>
      <c r="E188" s="54"/>
      <c r="F188" s="54"/>
      <c r="G188" s="55"/>
      <c r="H188" s="55"/>
      <c r="I188" s="55"/>
      <c r="J188" s="55"/>
      <c r="K188" s="55"/>
      <c r="L188" s="55"/>
      <c r="M188" s="55"/>
      <c r="N188" s="55"/>
      <c r="O188" s="56"/>
      <c r="P188" s="57"/>
    </row>
    <row r="189" spans="1:16" ht="11.25" hidden="1" customHeight="1"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</row>
    <row r="190" spans="1:16" ht="12" hidden="1" thickBot="1">
      <c r="B190" s="33" t="s">
        <v>50</v>
      </c>
      <c r="C190" s="33"/>
      <c r="D190" s="33"/>
      <c r="E190" s="33"/>
      <c r="F190" s="34"/>
      <c r="G190" s="34"/>
      <c r="H190" s="34"/>
      <c r="I190" s="34"/>
      <c r="J190" s="34"/>
      <c r="K190" s="34"/>
      <c r="L190" s="34"/>
      <c r="M190" s="34"/>
      <c r="N190" s="34"/>
      <c r="O190" s="35"/>
      <c r="P190" s="35"/>
    </row>
    <row r="191" spans="1:16" s="30" customFormat="1" hidden="1">
      <c r="A191" s="1"/>
      <c r="B191" s="58"/>
      <c r="C191" s="51"/>
      <c r="D191" s="52"/>
      <c r="E191" s="52"/>
      <c r="F191" s="53"/>
      <c r="G191" s="59"/>
      <c r="H191" s="60"/>
      <c r="I191" s="61"/>
      <c r="J191" s="60"/>
      <c r="K191" s="59"/>
      <c r="L191" s="62"/>
      <c r="M191" s="59"/>
      <c r="N191" s="60"/>
      <c r="O191" s="36">
        <f>SUM(F191:N191)</f>
        <v>0</v>
      </c>
      <c r="P191" s="195">
        <f t="shared" ref="P191:P193" si="57">(D191*$D$3)+(E191*$E$3)+(F191*$F$3)+(G191*$G$3)+(H191*$H$3)+(I191*$I$3)+(J191*$J$3)+(K191*$K$3)+(L191*$L$3)+(M191*$M$3)+(N191*$N$3)</f>
        <v>0</v>
      </c>
    </row>
    <row r="192" spans="1:16" s="30" customFormat="1" hidden="1">
      <c r="A192" s="1"/>
      <c r="B192" s="58"/>
      <c r="C192" s="51"/>
      <c r="D192" s="52"/>
      <c r="E192" s="52"/>
      <c r="F192" s="53"/>
      <c r="G192" s="59"/>
      <c r="H192" s="60"/>
      <c r="I192" s="61"/>
      <c r="J192" s="60"/>
      <c r="K192" s="59"/>
      <c r="L192" s="62"/>
      <c r="M192" s="59"/>
      <c r="N192" s="60"/>
      <c r="O192" s="36">
        <f>SUM(F192:N192)</f>
        <v>0</v>
      </c>
      <c r="P192" s="195">
        <f t="shared" si="57"/>
        <v>0</v>
      </c>
    </row>
    <row r="193" spans="1:16" s="30" customFormat="1" hidden="1">
      <c r="A193" s="1"/>
      <c r="B193" s="58"/>
      <c r="C193" s="51"/>
      <c r="D193" s="52"/>
      <c r="E193" s="52"/>
      <c r="F193" s="53"/>
      <c r="G193" s="59"/>
      <c r="H193" s="60"/>
      <c r="I193" s="61"/>
      <c r="J193" s="60"/>
      <c r="K193" s="59"/>
      <c r="L193" s="62"/>
      <c r="M193" s="59"/>
      <c r="N193" s="60"/>
      <c r="O193" s="36">
        <f>SUM(F193:N193)</f>
        <v>0</v>
      </c>
      <c r="P193" s="195">
        <f t="shared" si="57"/>
        <v>0</v>
      </c>
    </row>
    <row r="194" spans="1:16" ht="12" hidden="1" thickBot="1">
      <c r="A194" s="38"/>
      <c r="B194" s="39" t="s">
        <v>21</v>
      </c>
      <c r="C194" s="39">
        <f t="shared" ref="C194:O194" si="58">SUM(C191:C193)</f>
        <v>0</v>
      </c>
      <c r="D194" s="39">
        <f t="shared" si="58"/>
        <v>0</v>
      </c>
      <c r="E194" s="39">
        <f t="shared" si="58"/>
        <v>0</v>
      </c>
      <c r="F194" s="39">
        <f t="shared" si="58"/>
        <v>0</v>
      </c>
      <c r="G194" s="43">
        <f t="shared" si="58"/>
        <v>0</v>
      </c>
      <c r="H194" s="43">
        <f t="shared" si="58"/>
        <v>0</v>
      </c>
      <c r="I194" s="43">
        <f t="shared" si="58"/>
        <v>0</v>
      </c>
      <c r="J194" s="43">
        <f t="shared" si="58"/>
        <v>0</v>
      </c>
      <c r="K194" s="43">
        <f t="shared" si="58"/>
        <v>0</v>
      </c>
      <c r="L194" s="43">
        <f t="shared" si="58"/>
        <v>0</v>
      </c>
      <c r="M194" s="43">
        <f t="shared" si="58"/>
        <v>0</v>
      </c>
      <c r="N194" s="43">
        <f t="shared" si="58"/>
        <v>0</v>
      </c>
      <c r="O194" s="44">
        <f t="shared" si="58"/>
        <v>0</v>
      </c>
      <c r="P194" s="45">
        <f>SUM(P191:P193)</f>
        <v>0</v>
      </c>
    </row>
    <row r="195" spans="1:16" ht="12.75">
      <c r="B195" s="2"/>
      <c r="C195" s="2"/>
      <c r="D195" s="2"/>
      <c r="E195" s="2"/>
      <c r="F195" s="47"/>
      <c r="G195" s="47"/>
      <c r="H195" s="47"/>
      <c r="I195" s="47"/>
      <c r="J195" s="47"/>
      <c r="K195" s="47"/>
      <c r="L195" s="47"/>
      <c r="M195" s="47"/>
      <c r="N195" s="47"/>
      <c r="O195" s="2"/>
      <c r="P195" s="2"/>
    </row>
    <row r="196" spans="1:16">
      <c r="M196" s="48" t="s">
        <v>21</v>
      </c>
      <c r="O196" s="49">
        <f>O194+O187+O174+O151+O144+O121+O92+O86+O79+O73+O47+O39+O26+O16+O10</f>
        <v>193</v>
      </c>
      <c r="P196" s="50">
        <f>P194+P187+P174+P151+P144+P121+P92+P86+P79+P73+P47+P39+P26+P16+P10</f>
        <v>106.9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0:O36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110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111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>
        <v>8</v>
      </c>
      <c r="H9" s="122"/>
      <c r="I9" s="101"/>
      <c r="J9" s="122"/>
      <c r="K9" s="121">
        <v>1</v>
      </c>
      <c r="L9" s="102"/>
      <c r="M9" s="121"/>
      <c r="N9" s="122">
        <v>1</v>
      </c>
      <c r="O9" s="103">
        <f t="shared" ref="O9:O11" si="0">SUM(F9:N9)</f>
        <v>10</v>
      </c>
      <c r="P9" s="195">
        <f>(D9*$D$5)+(E9*$E$5)+(F9*$F$5)+(G9*$G$5)+(H9*$H$5)+(I9*$I$5)+(J9*$J$5)+(K9*$K$5)+(L9*$L$5)+(M9*$M$5)+(N9*$N$5)</f>
        <v>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8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1</v>
      </c>
      <c r="L12" s="106">
        <f t="shared" si="2"/>
        <v>0</v>
      </c>
      <c r="M12" s="106">
        <f t="shared" si="2"/>
        <v>0</v>
      </c>
      <c r="N12" s="106">
        <f t="shared" si="2"/>
        <v>1</v>
      </c>
      <c r="O12" s="106">
        <f t="shared" si="2"/>
        <v>10</v>
      </c>
      <c r="P12" s="106">
        <f t="shared" si="2"/>
        <v>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B24" sqref="B24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34</v>
      </c>
      <c r="B2" s="201" t="s">
        <v>24</v>
      </c>
      <c r="C2" s="201" t="s">
        <v>25</v>
      </c>
      <c r="D2" s="199"/>
    </row>
    <row r="3" spans="1:4" ht="15">
      <c r="A3" s="202"/>
      <c r="B3" s="202"/>
      <c r="C3" s="202"/>
      <c r="D3" s="203"/>
    </row>
    <row r="4" spans="1:4" ht="15" hidden="1">
      <c r="A4" s="204" t="s">
        <v>62</v>
      </c>
      <c r="B4" s="205">
        <f>SUM(Botswana!O13)</f>
        <v>0</v>
      </c>
      <c r="C4" s="207">
        <f>SUM(Botswana!P13)</f>
        <v>0</v>
      </c>
      <c r="D4" s="203"/>
    </row>
    <row r="5" spans="1:4" ht="15" hidden="1">
      <c r="A5" s="204" t="s">
        <v>35</v>
      </c>
      <c r="B5" s="206">
        <f>SUM('Democratic Republic of Congo'!O18)</f>
        <v>0</v>
      </c>
      <c r="C5" s="207">
        <f>SUM('Democratic Republic of Congo'!P18)</f>
        <v>0</v>
      </c>
      <c r="D5" s="203"/>
    </row>
    <row r="6" spans="1:4" ht="15">
      <c r="A6" s="204" t="s">
        <v>113</v>
      </c>
      <c r="B6" s="206">
        <f>SUM(Ghana!O11)</f>
        <v>40</v>
      </c>
      <c r="C6" s="207">
        <f>SUM(Ghana!P11)</f>
        <v>16</v>
      </c>
      <c r="D6" s="203"/>
    </row>
    <row r="7" spans="1:4" ht="15">
      <c r="A7" s="204" t="s">
        <v>54</v>
      </c>
      <c r="B7" s="210">
        <f>SUM('Ivory Coast'!O14)</f>
        <v>11</v>
      </c>
      <c r="C7" s="208">
        <f>SUM('Ivory Coast'!P14)</f>
        <v>3.5</v>
      </c>
      <c r="D7" s="203"/>
    </row>
    <row r="8" spans="1:4" ht="15" hidden="1">
      <c r="A8" s="204" t="s">
        <v>26</v>
      </c>
      <c r="B8" s="211">
        <f>SUM(Kenya!O36)</f>
        <v>0</v>
      </c>
      <c r="C8" s="207">
        <f>SUM(Kenya!P36)</f>
        <v>0</v>
      </c>
      <c r="D8" s="203"/>
    </row>
    <row r="9" spans="1:4" ht="15" hidden="1">
      <c r="A9" s="204" t="s">
        <v>27</v>
      </c>
      <c r="B9" s="205">
        <f>SUM(Mauritius!O31)</f>
        <v>0</v>
      </c>
      <c r="C9" s="209">
        <f>SUM(Mauritius!P31)</f>
        <v>0</v>
      </c>
      <c r="D9" s="203"/>
    </row>
    <row r="10" spans="1:4" ht="15">
      <c r="A10" s="204" t="s">
        <v>36</v>
      </c>
      <c r="B10" s="206">
        <f>SUM(Nigeria!O41)</f>
        <v>174</v>
      </c>
      <c r="C10" s="207">
        <f>SUM(Nigeria!P41)</f>
        <v>98.9</v>
      </c>
      <c r="D10" s="203"/>
    </row>
    <row r="11" spans="1:4" ht="15">
      <c r="A11" s="204" t="s">
        <v>28</v>
      </c>
      <c r="B11" s="210">
        <f>SUM('South Africa'!O196)</f>
        <v>193</v>
      </c>
      <c r="C11" s="208">
        <f>SUM('South Africa'!P196)</f>
        <v>106.9</v>
      </c>
      <c r="D11" s="203"/>
    </row>
    <row r="12" spans="1:4" ht="15" hidden="1">
      <c r="A12" s="204" t="s">
        <v>41</v>
      </c>
      <c r="B12" s="210">
        <f>SUM(Togo!O12)</f>
        <v>0</v>
      </c>
      <c r="C12" s="208">
        <f>SUM(Togo!P12)</f>
        <v>0</v>
      </c>
      <c r="D12" s="203"/>
    </row>
    <row r="13" spans="1:4" ht="15">
      <c r="A13" s="204" t="s">
        <v>49</v>
      </c>
      <c r="B13" s="206">
        <f>SUM(Zambia!O12)</f>
        <v>10</v>
      </c>
      <c r="C13" s="207">
        <f>SUM(Zambia!P12)</f>
        <v>5</v>
      </c>
      <c r="D13" s="203"/>
    </row>
    <row r="14" spans="1:4" ht="15">
      <c r="A14" s="212"/>
      <c r="B14" s="210"/>
      <c r="C14" s="208"/>
      <c r="D14" s="203"/>
    </row>
    <row r="15" spans="1:4" ht="15">
      <c r="A15" s="213" t="s">
        <v>29</v>
      </c>
      <c r="B15" s="214">
        <f>SUM(B4:B14)</f>
        <v>428</v>
      </c>
      <c r="C15" s="214">
        <f>SUM(C4:C14)</f>
        <v>230.3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5"/>
      <c r="C20" s="215"/>
      <c r="D20" s="215"/>
      <c r="E20" s="215"/>
    </row>
    <row r="23" spans="1:5">
      <c r="B23" s="74" t="s">
        <v>109</v>
      </c>
      <c r="D23" s="74"/>
    </row>
    <row r="24" spans="1:5">
      <c r="A24" s="74" t="s">
        <v>108</v>
      </c>
      <c r="B24" s="74">
        <v>4520</v>
      </c>
      <c r="D24" s="74"/>
      <c r="E24" s="74"/>
    </row>
    <row r="25" spans="1:5">
      <c r="A25" s="74" t="s">
        <v>97</v>
      </c>
      <c r="B25" s="74">
        <v>2100</v>
      </c>
      <c r="D25" s="74"/>
      <c r="E25" s="74"/>
    </row>
    <row r="26" spans="1:5">
      <c r="A26" s="74" t="s">
        <v>98</v>
      </c>
      <c r="B26" s="74">
        <v>4739</v>
      </c>
      <c r="D26" s="74"/>
      <c r="E26" s="74"/>
    </row>
    <row r="27" spans="1:5">
      <c r="A27" s="74" t="s">
        <v>99</v>
      </c>
      <c r="B27" s="215">
        <v>2490</v>
      </c>
      <c r="C27" s="215"/>
      <c r="D27" s="215"/>
      <c r="E27" s="215"/>
    </row>
    <row r="28" spans="1:5">
      <c r="A28" s="74" t="s">
        <v>100</v>
      </c>
      <c r="B28" s="215">
        <v>3776</v>
      </c>
      <c r="D28" s="74"/>
    </row>
    <row r="29" spans="1:5">
      <c r="A29" s="74" t="s">
        <v>101</v>
      </c>
      <c r="B29" s="215">
        <f>B15</f>
        <v>428</v>
      </c>
      <c r="D29" s="74"/>
    </row>
    <row r="30" spans="1:5">
      <c r="A30" s="74" t="s">
        <v>102</v>
      </c>
      <c r="B30" s="215"/>
      <c r="D30" s="74"/>
    </row>
    <row r="31" spans="1:5">
      <c r="A31" s="74" t="s">
        <v>103</v>
      </c>
      <c r="B31" s="215"/>
      <c r="D31" s="74"/>
    </row>
    <row r="32" spans="1:5">
      <c r="A32" s="74" t="s">
        <v>104</v>
      </c>
      <c r="B32" s="215"/>
    </row>
    <row r="33" spans="1:2">
      <c r="A33" s="74" t="s">
        <v>105</v>
      </c>
      <c r="B33" s="215"/>
    </row>
    <row r="34" spans="1:2">
      <c r="A34" s="74" t="s">
        <v>106</v>
      </c>
      <c r="B34" s="215"/>
    </row>
    <row r="35" spans="1:2">
      <c r="A35" s="74" t="s">
        <v>107</v>
      </c>
      <c r="B35" s="215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N13" sqref="N13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Ghana</vt:lpstr>
      <vt:lpstr>Ivory Coast</vt:lpstr>
      <vt:lpstr>Kenya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2021-07-30T18:41:52Z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