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187" documentId="8_{2B5C1C91-775D-404A-8E8F-42F6469FFA84}" xr6:coauthVersionLast="36" xr6:coauthVersionMax="36" xr10:uidLastSave="{2C8486C3-0AF3-4288-9029-3FD0D29CF96B}"/>
  <bookViews>
    <workbookView xWindow="5136" yWindow="1752" windowWidth="10236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1" i="11" l="1"/>
  <c r="D11" i="11"/>
  <c r="E11" i="11"/>
  <c r="F11" i="11"/>
  <c r="G11" i="11"/>
  <c r="H11" i="11"/>
  <c r="I11" i="11"/>
  <c r="J11" i="11"/>
  <c r="K11" i="11"/>
  <c r="L11" i="11"/>
  <c r="M11" i="11"/>
  <c r="P11" i="17" l="1"/>
  <c r="P10" i="17"/>
  <c r="P9" i="17"/>
  <c r="P11" i="12"/>
  <c r="P10" i="12"/>
  <c r="P9" i="12"/>
  <c r="P187" i="19"/>
  <c r="P186" i="19"/>
  <c r="P185" i="19"/>
  <c r="P180" i="19"/>
  <c r="P179" i="19"/>
  <c r="P178" i="19"/>
  <c r="P177" i="19"/>
  <c r="P176" i="19"/>
  <c r="P175" i="19"/>
  <c r="P170" i="19"/>
  <c r="P169" i="19"/>
  <c r="P168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4" i="19"/>
  <c r="P153" i="19"/>
  <c r="P152" i="19"/>
  <c r="P147" i="19"/>
  <c r="P146" i="19"/>
  <c r="P145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88" i="19"/>
  <c r="P87" i="19"/>
  <c r="P82" i="19"/>
  <c r="P81" i="19"/>
  <c r="P80" i="19"/>
  <c r="P79" i="19"/>
  <c r="P78" i="19"/>
  <c r="P77" i="19"/>
  <c r="P76" i="19"/>
  <c r="P75" i="19"/>
  <c r="P70" i="19"/>
  <c r="P69" i="19"/>
  <c r="P64" i="19"/>
  <c r="P63" i="19"/>
  <c r="P62" i="19"/>
  <c r="P61" i="19"/>
  <c r="P60" i="19"/>
  <c r="P49" i="19"/>
  <c r="P48" i="19"/>
  <c r="P47" i="19"/>
  <c r="P46" i="19"/>
  <c r="P45" i="19"/>
  <c r="P44" i="19"/>
  <c r="P43" i="19"/>
  <c r="P38" i="19"/>
  <c r="P37" i="19"/>
  <c r="P36" i="19"/>
  <c r="P35" i="19"/>
  <c r="P34" i="19"/>
  <c r="P33" i="19"/>
  <c r="P32" i="19"/>
  <c r="P31" i="19"/>
  <c r="P30" i="19"/>
  <c r="P29" i="19"/>
  <c r="P28" i="19"/>
  <c r="P27" i="19"/>
  <c r="P26" i="19"/>
  <c r="P25" i="19"/>
  <c r="P24" i="19"/>
  <c r="P23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35" i="10"/>
  <c r="P34" i="10"/>
  <c r="P33" i="10"/>
  <c r="P28" i="10"/>
  <c r="P27" i="10"/>
  <c r="P13" i="14"/>
  <c r="P12" i="14"/>
  <c r="P11" i="14"/>
  <c r="P10" i="14"/>
  <c r="P10" i="16"/>
  <c r="P9" i="14"/>
  <c r="P9" i="16"/>
  <c r="P10" i="11"/>
  <c r="P9" i="11"/>
  <c r="P8" i="11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157" i="19" l="1"/>
  <c r="O156" i="19"/>
  <c r="O162" i="19"/>
  <c r="O161" i="19"/>
  <c r="O160" i="19"/>
  <c r="O159" i="19"/>
  <c r="O158" i="19"/>
  <c r="O155" i="19"/>
  <c r="O154" i="19"/>
  <c r="O153" i="19"/>
  <c r="O166" i="19"/>
  <c r="O165" i="19"/>
  <c r="O164" i="19"/>
  <c r="O163" i="19"/>
  <c r="O168" i="19"/>
  <c r="O167" i="19"/>
  <c r="O169" i="19"/>
  <c r="P55" i="19"/>
  <c r="P54" i="19"/>
  <c r="O18" i="10"/>
  <c r="P22" i="10" l="1"/>
  <c r="P21" i="10"/>
  <c r="P20" i="10"/>
  <c r="P19" i="10"/>
  <c r="P17" i="10"/>
  <c r="P16" i="10"/>
  <c r="P15" i="10"/>
  <c r="P14" i="10"/>
  <c r="P13" i="10"/>
  <c r="P12" i="10"/>
  <c r="P11" i="10"/>
  <c r="P10" i="10"/>
  <c r="P9" i="10"/>
  <c r="P8" i="10"/>
  <c r="P1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179" i="19"/>
  <c r="O178" i="19"/>
  <c r="O177" i="19"/>
  <c r="O176" i="19"/>
  <c r="O94" i="19" l="1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O140" i="19"/>
  <c r="O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63" i="19"/>
  <c r="O62" i="19"/>
  <c r="O61" i="19"/>
  <c r="P141" i="19" l="1"/>
  <c r="O141" i="19"/>
  <c r="O105" i="19" l="1"/>
  <c r="O104" i="19"/>
  <c r="O103" i="19"/>
  <c r="O102" i="19"/>
  <c r="O101" i="19"/>
  <c r="O100" i="19"/>
  <c r="O99" i="19"/>
  <c r="O98" i="19"/>
  <c r="O97" i="19"/>
  <c r="O96" i="19"/>
  <c r="O95" i="19"/>
  <c r="O116" i="19"/>
  <c r="O115" i="19"/>
  <c r="O114" i="19"/>
  <c r="O113" i="19"/>
  <c r="O112" i="19"/>
  <c r="O111" i="19"/>
  <c r="O30" i="8"/>
  <c r="O29" i="8"/>
  <c r="O28" i="8"/>
  <c r="O27" i="8"/>
  <c r="O26" i="8"/>
  <c r="O25" i="8"/>
  <c r="O24" i="8"/>
  <c r="O23" i="8"/>
  <c r="O36" i="19" l="1"/>
  <c r="O49" i="19" l="1"/>
  <c r="O48" i="19"/>
  <c r="O47" i="19"/>
  <c r="O46" i="19"/>
  <c r="O45" i="19"/>
  <c r="O44" i="19"/>
  <c r="O43" i="19"/>
  <c r="E50" i="19"/>
  <c r="F50" i="19"/>
  <c r="G50" i="19"/>
  <c r="H50" i="19"/>
  <c r="I50" i="19"/>
  <c r="J50" i="19"/>
  <c r="K50" i="19"/>
  <c r="L50" i="19"/>
  <c r="M50" i="19"/>
  <c r="N50" i="19"/>
  <c r="E56" i="19"/>
  <c r="F56" i="19"/>
  <c r="G56" i="19"/>
  <c r="H56" i="19"/>
  <c r="I56" i="19"/>
  <c r="J56" i="19"/>
  <c r="K56" i="19"/>
  <c r="L56" i="19"/>
  <c r="M56" i="19"/>
  <c r="N56" i="19"/>
  <c r="E65" i="19"/>
  <c r="F65" i="19"/>
  <c r="G65" i="19"/>
  <c r="H65" i="19"/>
  <c r="I65" i="19"/>
  <c r="J65" i="19"/>
  <c r="K65" i="19"/>
  <c r="L65" i="19"/>
  <c r="M65" i="19"/>
  <c r="N65" i="19"/>
  <c r="E71" i="19"/>
  <c r="F71" i="19"/>
  <c r="G71" i="19"/>
  <c r="H71" i="19"/>
  <c r="I71" i="19"/>
  <c r="J71" i="19"/>
  <c r="K71" i="19"/>
  <c r="L71" i="19"/>
  <c r="M71" i="19"/>
  <c r="N71" i="19"/>
  <c r="O9" i="11" l="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7" i="10"/>
  <c r="O16" i="10"/>
  <c r="O15" i="10"/>
  <c r="O14" i="10"/>
  <c r="O14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71" i="19"/>
  <c r="M171" i="19"/>
  <c r="L171" i="19"/>
  <c r="K171" i="19"/>
  <c r="J171" i="19"/>
  <c r="I171" i="19"/>
  <c r="H171" i="19"/>
  <c r="G171" i="19"/>
  <c r="F171" i="19"/>
  <c r="E171" i="19"/>
  <c r="D171" i="19"/>
  <c r="C171" i="19"/>
  <c r="O170" i="19"/>
  <c r="O152" i="19"/>
  <c r="D65" i="19"/>
  <c r="C65" i="19"/>
  <c r="O64" i="19"/>
  <c r="O60" i="19"/>
  <c r="N118" i="19"/>
  <c r="M118" i="19"/>
  <c r="L118" i="19"/>
  <c r="K118" i="19"/>
  <c r="J118" i="19"/>
  <c r="I118" i="19"/>
  <c r="H118" i="19"/>
  <c r="G118" i="19"/>
  <c r="F118" i="19"/>
  <c r="E118" i="19"/>
  <c r="D118" i="19"/>
  <c r="C118" i="19"/>
  <c r="O117" i="19"/>
  <c r="O110" i="19"/>
  <c r="O109" i="19"/>
  <c r="O108" i="19"/>
  <c r="O107" i="19"/>
  <c r="O106" i="19"/>
  <c r="O93" i="19"/>
  <c r="D50" i="19"/>
  <c r="C50" i="19"/>
  <c r="O69" i="19"/>
  <c r="N181" i="19"/>
  <c r="M181" i="19"/>
  <c r="L181" i="19"/>
  <c r="K181" i="19"/>
  <c r="J181" i="19"/>
  <c r="I181" i="19"/>
  <c r="H181" i="19"/>
  <c r="G181" i="19"/>
  <c r="F181" i="19"/>
  <c r="E181" i="19"/>
  <c r="D181" i="19"/>
  <c r="C181" i="19"/>
  <c r="O180" i="19"/>
  <c r="O175" i="19"/>
  <c r="O79" i="19"/>
  <c r="O78" i="19"/>
  <c r="O77" i="19"/>
  <c r="O76" i="19"/>
  <c r="O81" i="19"/>
  <c r="O80" i="19"/>
  <c r="O9" i="16"/>
  <c r="N188" i="19"/>
  <c r="M188" i="19"/>
  <c r="L188" i="19"/>
  <c r="K188" i="19"/>
  <c r="J188" i="19"/>
  <c r="I188" i="19"/>
  <c r="H188" i="19"/>
  <c r="G188" i="19"/>
  <c r="F188" i="19"/>
  <c r="E188" i="19"/>
  <c r="D188" i="19"/>
  <c r="C188" i="19"/>
  <c r="O187" i="19"/>
  <c r="O186" i="19"/>
  <c r="O185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O147" i="19"/>
  <c r="O145" i="19"/>
  <c r="N89" i="19"/>
  <c r="M89" i="19"/>
  <c r="L89" i="19"/>
  <c r="K89" i="19"/>
  <c r="J89" i="19"/>
  <c r="I89" i="19"/>
  <c r="H89" i="19"/>
  <c r="G89" i="19"/>
  <c r="F89" i="19"/>
  <c r="E89" i="19"/>
  <c r="D89" i="19"/>
  <c r="C89" i="19"/>
  <c r="O88" i="19"/>
  <c r="O87" i="19"/>
  <c r="N83" i="19"/>
  <c r="M83" i="19"/>
  <c r="L83" i="19"/>
  <c r="K83" i="19"/>
  <c r="J83" i="19"/>
  <c r="I83" i="19"/>
  <c r="H83" i="19"/>
  <c r="G83" i="19"/>
  <c r="F83" i="19"/>
  <c r="E83" i="19"/>
  <c r="D83" i="19"/>
  <c r="C83" i="19"/>
  <c r="O82" i="19"/>
  <c r="O75" i="19"/>
  <c r="D71" i="19"/>
  <c r="C71" i="19"/>
  <c r="O70" i="19"/>
  <c r="D56" i="19"/>
  <c r="C56" i="19"/>
  <c r="O55" i="19"/>
  <c r="O54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O38" i="19"/>
  <c r="O37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4" i="10"/>
  <c r="O33" i="10"/>
  <c r="O21" i="10"/>
  <c r="O20" i="10"/>
  <c r="O19" i="10"/>
  <c r="O13" i="10"/>
  <c r="O12" i="10"/>
  <c r="O11" i="10"/>
  <c r="O10" i="10"/>
  <c r="O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O27" i="10"/>
  <c r="O8" i="10"/>
  <c r="N11" i="11"/>
  <c r="O10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36" i="10"/>
  <c r="O14" i="14"/>
  <c r="B6" i="4" s="1"/>
  <c r="P14" i="14"/>
  <c r="C6" i="4" s="1"/>
  <c r="P11" i="11"/>
  <c r="C4" i="4" s="1"/>
  <c r="O29" i="10"/>
  <c r="P23" i="10"/>
  <c r="P29" i="10"/>
  <c r="O23" i="10"/>
  <c r="O12" i="17"/>
  <c r="B13" i="4" s="1"/>
  <c r="O11" i="11"/>
  <c r="B4" i="4" s="1"/>
  <c r="P12" i="12"/>
  <c r="C12" i="4" s="1"/>
  <c r="O12" i="12"/>
  <c r="B12" i="4" s="1"/>
  <c r="P32" i="8"/>
  <c r="P39" i="8"/>
  <c r="O171" i="19"/>
  <c r="P118" i="19"/>
  <c r="P36" i="10"/>
  <c r="O32" i="8"/>
  <c r="P37" i="18"/>
  <c r="P16" i="18"/>
  <c r="O37" i="18"/>
  <c r="O16" i="18"/>
  <c r="O22" i="18"/>
  <c r="O41" i="18" s="1"/>
  <c r="B10" i="4" s="1"/>
  <c r="O188" i="19"/>
  <c r="O65" i="19"/>
  <c r="O83" i="19"/>
  <c r="O39" i="19"/>
  <c r="P71" i="19"/>
  <c r="P50" i="19"/>
  <c r="P56" i="19"/>
  <c r="O71" i="19"/>
  <c r="P181" i="19"/>
  <c r="O148" i="19"/>
  <c r="O89" i="19"/>
  <c r="P89" i="19"/>
  <c r="P65" i="19"/>
  <c r="O56" i="19"/>
  <c r="P148" i="19"/>
  <c r="O50" i="19"/>
  <c r="O181" i="19"/>
  <c r="P171" i="19"/>
  <c r="P188" i="19"/>
  <c r="P83" i="19"/>
  <c r="O118" i="19"/>
  <c r="O10" i="19"/>
  <c r="P39" i="19"/>
  <c r="P10" i="19"/>
  <c r="O42" i="8" l="1"/>
  <c r="B9" i="4" s="1"/>
  <c r="O38" i="10"/>
  <c r="B7" i="4" s="1"/>
  <c r="P38" i="10"/>
  <c r="C7" i="4" s="1"/>
  <c r="O190" i="19"/>
  <c r="B11" i="4" s="1"/>
  <c r="P190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<sst xmlns="http://schemas.openxmlformats.org/spreadsheetml/2006/main" count="309" uniqueCount="86">
  <si>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</si>
  <si>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</si>
  <si>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</si>
  <si>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</si>
  <si>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</si>
  <si>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</si>
  <si>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</si>
  <si>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</si>
  <si>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</si>
  <si>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</si>
  <si>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</si>
  <si>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</si>
  <si>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</si>
  <si>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</si>
  <si>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</si>
  <si>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</si>
  <si>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</si>
  <si>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</si>
  <si>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</si>
  <si>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</si>
  <si>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</si>
  <si>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</si>
  <si>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</si>
  <si>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</si>
  <si>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</si>
  <si>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</si>
  <si>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</si>
  <si>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</si>
  <si>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</si>
  <si>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</si>
  <si>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</si>
  <si>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</si>
  <si>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</si>
  <si>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</si>
  <si>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</si>
  <si>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</si>
  <si>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</si>
  <si>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</si>
  <si>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</si>
  <si>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</si>
  <si>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</si>
  <si>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</si>
  <si>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</si>
  <si>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</si>
  <si>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</si>
  <si>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</si>
  <si>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</si>
  <si>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</si>
  <si>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</si>
  <si>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</si>
  <si>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</si>
  <si>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</si>
  <si>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</si>
  <si>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</si>
  <si>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</si>
  <si>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</si>
  <si>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</si>
  <si>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</si>
  <si>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</si>
  <si>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</si>
  <si>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</si>
  <si>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</si>
  <si>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</si>
  <si>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</si>
  <si>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</si>
  <si>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</si>
  <si>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</si>
  <si>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</si>
  <si>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ISKCON PIETERMARITZBURG</t>
  </si>
  <si>
    <t>MONTH : March 2020</t>
  </si>
  <si>
    <t>Patita Pavana das</t>
  </si>
  <si>
    <t>Saunaka Rsi das</t>
  </si>
  <si>
    <t>Shobamayi devi dasi</t>
  </si>
  <si>
    <t>Bhaktin Varsha</t>
  </si>
  <si>
    <t>Team AGTSP</t>
  </si>
  <si>
    <t>Shritha Mathaji</t>
  </si>
  <si>
    <t>Jaisacinandan das</t>
  </si>
  <si>
    <t>Vibhu Caitanya das</t>
  </si>
  <si>
    <t>Vrushiks Restaurant</t>
  </si>
  <si>
    <t>Preisha &amp; Suran</t>
  </si>
  <si>
    <t>Varuni dasi</t>
  </si>
  <si>
    <t>Sarvanga sundari dd</t>
  </si>
  <si>
    <t xml:space="preserve"> Gaura Purnima Book Table </t>
  </si>
  <si>
    <t xml:space="preserve"> BTG Office </t>
  </si>
  <si>
    <t xml:space="preserve"> Candrasekhara dasa </t>
  </si>
  <si>
    <t xml:space="preserve"> Dharmendra &amp; Shenaz Kishore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</si>
</sst>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0" fontId="31" fillId="36" borderId="84" xfId="39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zoomScaleNormal="100" workbookViewId="0">
      <selection activeCell="B28" sqref="B2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69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96" t="s">
        <v>66</v>
      </c>
      <c r="C8" s="105"/>
      <c r="D8" s="97"/>
      <c r="E8" s="97"/>
      <c r="F8" s="120">
        <v>20</v>
      </c>
      <c r="G8" s="121">
        <v>54</v>
      </c>
      <c r="H8" s="122"/>
      <c r="I8" s="101"/>
      <c r="J8" s="122"/>
      <c r="K8" s="121"/>
      <c r="L8" s="102"/>
      <c r="M8" s="121">
        <v>1</v>
      </c>
      <c r="N8" s="122"/>
      <c r="O8" s="103">
        <f t="shared" ref="O8:O10" si="0">SUM(F8:N8)</f>
        <v>75</v>
      </c>
      <c r="P8" s="104">
        <f>(E8*$E$4)+(F8*$F$4)+(G8*$G$4)+(H8*$H$4)+(I8*$I$4)+(J8*$J$4)+(K8*$K$4)+(L8*$L$4)+(M8*$M$4)+(N8*$N$4)</f>
        <v>17.5</v>
      </c>
    </row>
    <row r="9" spans="1:16" s="190" customFormat="1">
      <c r="A9" s="189"/>
      <c r="B9" s="96" t="s">
        <v>67</v>
      </c>
      <c r="C9" s="105"/>
      <c r="D9" s="97"/>
      <c r="E9" s="97"/>
      <c r="F9" s="120"/>
      <c r="G9" s="121">
        <v>38</v>
      </c>
      <c r="H9" s="122"/>
      <c r="I9" s="101"/>
      <c r="J9" s="122"/>
      <c r="K9" s="121"/>
      <c r="L9" s="102"/>
      <c r="M9" s="121"/>
      <c r="N9" s="122"/>
      <c r="O9" s="103">
        <f t="shared" si="0"/>
        <v>38</v>
      </c>
      <c r="P9" s="104">
        <f t="shared" ref="P9:P10" si="1">(E9*$E$4)+(F9*$F$4)+(G9*$G$4)+(H9*$H$4)+(I9*$I$4)+(J9*$J$4)+(K9*$K$4)+(L9*$L$4)+(M9*$M$4)+(N9*$N$4)</f>
        <v>9.5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>
      <c r="A11" s="38"/>
      <c r="B11" s="106" t="s">
        <v>21</v>
      </c>
      <c r="C11" s="106">
        <f t="shared" ref="C11:P11" si="2">SUM(C8:C10)</f>
        <v>0</v>
      </c>
      <c r="D11" s="106">
        <f t="shared" si="2"/>
        <v>0</v>
      </c>
      <c r="E11" s="106">
        <f t="shared" si="2"/>
        <v>0</v>
      </c>
      <c r="F11" s="106">
        <f t="shared" si="2"/>
        <v>20</v>
      </c>
      <c r="G11" s="106">
        <f t="shared" si="2"/>
        <v>92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1</v>
      </c>
      <c r="N11" s="106">
        <f t="shared" si="2"/>
        <v>0</v>
      </c>
      <c r="O11" s="106">
        <f t="shared" si="2"/>
        <v>113</v>
      </c>
      <c r="P11" s="106">
        <f t="shared" si="2"/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69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17">
        <f>SUM(C8:N8)</f>
        <v>0</v>
      </c>
      <c r="P8" s="196">
        <f t="shared" ref="P8:P17" si="0">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:O21" si="1">SUM(F9:N9)</f>
        <v>0</v>
      </c>
      <c r="P9" s="196">
        <f t="shared" si="0"/>
        <v>0</v>
      </c>
    </row>
    <row r="10" spans="1:16">
      <c r="B10" s="58"/>
      <c r="C10" s="144"/>
      <c r="D10" s="51"/>
      <c r="E10" s="52"/>
      <c r="F10" s="53"/>
      <c r="G10" s="59"/>
      <c r="H10" s="60"/>
      <c r="I10" s="145"/>
      <c r="J10" s="60"/>
      <c r="K10" s="59"/>
      <c r="L10" s="62"/>
      <c r="M10" s="59"/>
      <c r="N10" s="60"/>
      <c r="O10" s="117">
        <f t="shared" si="1"/>
        <v>0</v>
      </c>
      <c r="P10" s="196">
        <f t="shared" si="0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1"/>
        <v>0</v>
      </c>
      <c r="P11" s="196">
        <f t="shared" si="0"/>
        <v>0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si="0"/>
        <v>0</v>
      </c>
    </row>
    <row r="13" spans="1:16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7">
        <f t="shared" si="1"/>
        <v>0</v>
      </c>
      <c r="P13" s="196">
        <f t="shared" si="0"/>
        <v>0</v>
      </c>
    </row>
    <row r="14" spans="1:16" s="189" customFormat="1">
      <c r="B14" s="188"/>
      <c r="C14" s="144"/>
      <c r="D14" s="51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17">
        <f t="shared" ref="O14:O18" si="2">SUM(F14:N14)</f>
        <v>0</v>
      </c>
      <c r="P14" s="196">
        <f t="shared" si="0"/>
        <v>0</v>
      </c>
    </row>
    <row r="15" spans="1:16" s="189" customFormat="1">
      <c r="B15" s="188"/>
      <c r="C15" s="144"/>
      <c r="D15" s="51"/>
      <c r="E15" s="194"/>
      <c r="F15" s="195"/>
      <c r="G15" s="181"/>
      <c r="H15" s="182"/>
      <c r="I15" s="145"/>
      <c r="J15" s="182"/>
      <c r="K15" s="181"/>
      <c r="L15" s="184"/>
      <c r="M15" s="181"/>
      <c r="N15" s="182"/>
      <c r="O15" s="117">
        <f t="shared" si="2"/>
        <v>0</v>
      </c>
      <c r="P15" s="196">
        <f t="shared" si="0"/>
        <v>0</v>
      </c>
    </row>
    <row r="16" spans="1:16" s="189" customFormat="1">
      <c r="B16" s="188"/>
      <c r="C16" s="144"/>
      <c r="D16" s="51"/>
      <c r="E16" s="194"/>
      <c r="F16" s="195"/>
      <c r="G16" s="181"/>
      <c r="H16" s="182"/>
      <c r="I16" s="183"/>
      <c r="J16" s="182"/>
      <c r="K16" s="181"/>
      <c r="L16" s="184"/>
      <c r="M16" s="181"/>
      <c r="N16" s="182"/>
      <c r="O16" s="117">
        <f t="shared" si="2"/>
        <v>0</v>
      </c>
      <c r="P16" s="196">
        <f t="shared" si="0"/>
        <v>0</v>
      </c>
    </row>
    <row r="17" spans="1:16" s="189" customFormat="1">
      <c r="B17" s="188"/>
      <c r="C17" s="144"/>
      <c r="D17" s="51"/>
      <c r="E17" s="194"/>
      <c r="F17" s="195"/>
      <c r="G17" s="181"/>
      <c r="H17" s="182"/>
      <c r="I17" s="183"/>
      <c r="J17" s="182"/>
      <c r="K17" s="181"/>
      <c r="L17" s="184"/>
      <c r="M17" s="181"/>
      <c r="N17" s="182"/>
      <c r="O17" s="117">
        <f t="shared" si="2"/>
        <v>0</v>
      </c>
      <c r="P17" s="196">
        <f t="shared" si="0"/>
        <v>0</v>
      </c>
    </row>
    <row r="18" spans="1:16" s="189" customFormat="1">
      <c r="B18" s="188"/>
      <c r="C18" s="144"/>
      <c r="D18" s="51"/>
      <c r="E18" s="194"/>
      <c r="F18" s="195"/>
      <c r="G18" s="181"/>
      <c r="H18" s="182"/>
      <c r="I18" s="183"/>
      <c r="J18" s="182"/>
      <c r="K18" s="181"/>
      <c r="L18" s="184"/>
      <c r="M18" s="181"/>
      <c r="N18" s="182"/>
      <c r="O18" s="117">
        <f t="shared" si="2"/>
        <v>0</v>
      </c>
      <c r="P18" s="196">
        <f>(E18*$E$4)+(F18*$F$4)+(G18*$G$4)+(H18*$H$4)+(I18*$I$4)+(J18*$J$4)+(K18*$K$4)+(L18*$L$4)+(M18*$M$4)+(N18*$N$4)</f>
        <v>0</v>
      </c>
    </row>
    <row r="19" spans="1:16">
      <c r="B19" s="58"/>
      <c r="C19" s="144"/>
      <c r="D19" s="51"/>
      <c r="E19" s="52"/>
      <c r="F19" s="53"/>
      <c r="G19" s="59"/>
      <c r="H19" s="60"/>
      <c r="I19" s="145"/>
      <c r="J19" s="60"/>
      <c r="K19" s="59"/>
      <c r="L19" s="62"/>
      <c r="M19" s="59"/>
      <c r="N19" s="60"/>
      <c r="O19" s="117">
        <f t="shared" si="1"/>
        <v>0</v>
      </c>
      <c r="P19" s="196">
        <f t="shared" ref="P19:P22" si="3">(E19*$E$4)+(F19*$F$4)+(G19*$G$4)+(H19*$H$4)+(I19*$I$4)+(J19*$J$4)+(K19*$K$4)+(L19*$L$4)+(M19*$M$4)+(N19*$N$4)</f>
        <v>0</v>
      </c>
    </row>
    <row r="20" spans="1:16">
      <c r="B20" s="18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si="1"/>
        <v>0</v>
      </c>
      <c r="P20" s="196">
        <f t="shared" si="3"/>
        <v>0</v>
      </c>
    </row>
    <row r="21" spans="1:16">
      <c r="B21" s="188"/>
      <c r="C21" s="144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7">
        <f t="shared" si="1"/>
        <v>0</v>
      </c>
      <c r="P21" s="196">
        <f t="shared" si="3"/>
        <v>0</v>
      </c>
    </row>
    <row r="22" spans="1:16">
      <c r="B22" s="58"/>
      <c r="C22" s="144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7">
        <f t="shared" ref="O22" si="4">SUM(F22:N22)</f>
        <v>0</v>
      </c>
      <c r="P22" s="196">
        <f t="shared" si="3"/>
        <v>0</v>
      </c>
    </row>
    <row r="23" spans="1:16" ht="10.8" thickBot="1">
      <c r="A23" s="38"/>
      <c r="B23" s="39" t="s">
        <v>21</v>
      </c>
      <c r="C23" s="39">
        <f t="shared" ref="C23:P23" si="5">SUM(C8:C22)</f>
        <v>0</v>
      </c>
      <c r="D23" s="39">
        <f t="shared" si="5"/>
        <v>0</v>
      </c>
      <c r="E23" s="39">
        <f t="shared" si="5"/>
        <v>0</v>
      </c>
      <c r="F23" s="39">
        <f t="shared" si="5"/>
        <v>0</v>
      </c>
      <c r="G23" s="39">
        <f t="shared" si="5"/>
        <v>0</v>
      </c>
      <c r="H23" s="39">
        <f t="shared" si="5"/>
        <v>0</v>
      </c>
      <c r="I23" s="39">
        <f t="shared" si="5"/>
        <v>0</v>
      </c>
      <c r="J23" s="39">
        <f t="shared" si="5"/>
        <v>0</v>
      </c>
      <c r="K23" s="39">
        <f t="shared" si="5"/>
        <v>0</v>
      </c>
      <c r="L23" s="39">
        <f t="shared" si="5"/>
        <v>0</v>
      </c>
      <c r="M23" s="39">
        <f t="shared" si="5"/>
        <v>0</v>
      </c>
      <c r="N23" s="39">
        <f t="shared" si="5"/>
        <v>0</v>
      </c>
      <c r="O23" s="39">
        <f t="shared" si="5"/>
        <v>0</v>
      </c>
      <c r="P23" s="39">
        <f t="shared" si="5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1"/>
      <c r="C27" s="51"/>
      <c r="D27" s="52"/>
      <c r="E27" s="52"/>
      <c r="F27" s="165"/>
      <c r="G27" s="162"/>
      <c r="H27" s="60"/>
      <c r="I27" s="163"/>
      <c r="J27" s="60"/>
      <c r="K27" s="162"/>
      <c r="L27" s="164"/>
      <c r="M27" s="59"/>
      <c r="N27" s="110"/>
      <c r="O27" s="36">
        <f>SUM(F27:N27)</f>
        <v>0</v>
      </c>
      <c r="P27" s="196">
        <f t="shared" ref="P27:P28" si="6">(E27*$E$4)+(F27*$F$4)+(G27*$G$4)+(H27*$H$4)+(I27*$I$4)+(J27*$J$4)+(K27*$K$4)+(L27*$L$4)+(M27*$M$4)+(N27*$N$4)</f>
        <v>0</v>
      </c>
    </row>
    <row r="28" spans="1:16">
      <c r="B28" s="161"/>
      <c r="C28" s="51"/>
      <c r="D28" s="52"/>
      <c r="E28" s="52"/>
      <c r="F28" s="111"/>
      <c r="G28" s="113"/>
      <c r="H28" s="112"/>
      <c r="I28" s="113"/>
      <c r="J28" s="114"/>
      <c r="K28" s="113"/>
      <c r="L28" s="114"/>
      <c r="M28" s="115"/>
      <c r="N28" s="110"/>
      <c r="O28" s="36">
        <f>SUM(F28:N28)</f>
        <v>0</v>
      </c>
      <c r="P28" s="196">
        <f t="shared" si="6"/>
        <v>0</v>
      </c>
    </row>
    <row r="29" spans="1:16" ht="10.8" thickBot="1">
      <c r="B29" s="39" t="s">
        <v>21</v>
      </c>
      <c r="C29" s="39">
        <f t="shared" ref="C29:P29" si="7">SUM(C27:C28)</f>
        <v>0</v>
      </c>
      <c r="D29" s="39">
        <f t="shared" si="7"/>
        <v>0</v>
      </c>
      <c r="E29" s="39">
        <f t="shared" si="7"/>
        <v>0</v>
      </c>
      <c r="F29" s="39">
        <f t="shared" si="7"/>
        <v>0</v>
      </c>
      <c r="G29" s="39">
        <f t="shared" si="7"/>
        <v>0</v>
      </c>
      <c r="H29" s="39">
        <f t="shared" si="7"/>
        <v>0</v>
      </c>
      <c r="I29" s="39">
        <f t="shared" si="7"/>
        <v>0</v>
      </c>
      <c r="J29" s="39">
        <f t="shared" si="7"/>
        <v>0</v>
      </c>
      <c r="K29" s="39">
        <f t="shared" si="7"/>
        <v>0</v>
      </c>
      <c r="L29" s="39">
        <f t="shared" si="7"/>
        <v>0</v>
      </c>
      <c r="M29" s="39">
        <f t="shared" si="7"/>
        <v>0</v>
      </c>
      <c r="N29" s="39">
        <f t="shared" si="7"/>
        <v>0</v>
      </c>
      <c r="O29" s="39">
        <f t="shared" si="7"/>
        <v>0</v>
      </c>
      <c r="P29" s="116">
        <f t="shared" si="7"/>
        <v>0</v>
      </c>
    </row>
    <row r="32" spans="1:16" ht="10.8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6">
        <f t="shared" ref="P33:P35" si="8">(E33*$E$4)+(F33*$F$4)+(G33*$G$4)+(H33*$H$4)+(I33*$I$4)+(J33*$J$4)+(K33*$K$4)+(L33*$L$4)+(M33*$M$4)+(N33*$N$4)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196">
        <f t="shared" si="8"/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196">
        <f t="shared" si="8"/>
        <v>0</v>
      </c>
    </row>
    <row r="36" spans="2:16" ht="10.8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9">SUM(F33:F35)</f>
        <v>0</v>
      </c>
      <c r="G36" s="39">
        <f t="shared" si="9"/>
        <v>0</v>
      </c>
      <c r="H36" s="39">
        <f t="shared" si="9"/>
        <v>0</v>
      </c>
      <c r="I36" s="39">
        <f t="shared" si="9"/>
        <v>0</v>
      </c>
      <c r="J36" s="39">
        <f t="shared" si="9"/>
        <v>0</v>
      </c>
      <c r="K36" s="39">
        <f t="shared" si="9"/>
        <v>0</v>
      </c>
      <c r="L36" s="39">
        <f t="shared" si="9"/>
        <v>0</v>
      </c>
      <c r="M36" s="39">
        <f t="shared" si="9"/>
        <v>0</v>
      </c>
      <c r="N36" s="39">
        <f t="shared" si="9"/>
        <v>0</v>
      </c>
      <c r="O36" s="39">
        <f t="shared" si="9"/>
        <v>0</v>
      </c>
      <c r="P36" s="116">
        <f t="shared" si="9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46"/>
    </row>
    <row r="38" spans="2:16">
      <c r="N38" s="119" t="s">
        <v>29</v>
      </c>
      <c r="O38" s="118">
        <f>SUM(O23+O29+O36)</f>
        <v>0</v>
      </c>
      <c r="P38" s="118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69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0.8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0.8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6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9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95" sqref="B195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 hidden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6"/>
      <c r="C20" s="167"/>
      <c r="D20" s="168"/>
      <c r="E20" s="168"/>
      <c r="F20" s="169"/>
      <c r="G20" s="170"/>
      <c r="H20" s="171"/>
      <c r="I20" s="172"/>
      <c r="J20" s="171"/>
      <c r="K20" s="170"/>
      <c r="L20" s="173"/>
      <c r="M20" s="170"/>
      <c r="N20" s="171"/>
      <c r="O20" s="36">
        <f>SUM(C20:N20)</f>
        <v>0</v>
      </c>
      <c r="P20" s="196">
        <f t="shared" ref="P20:P38" si="6">(E20*$E$3)+(F20*$F$3)+(G20*$G$3)+(H20*$H$3)+(I20*$I$3)+(J20*$J$3)+(K20*$K$3)+(L20*$L$3)+(M20*$M$3)+(N20*$N$3)</f>
        <v>0</v>
      </c>
    </row>
    <row r="21" spans="1:16" s="30" customFormat="1" hidden="1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36">
        <f t="shared" ref="O21:O27" si="7">SUM(F21:N21)</f>
        <v>0</v>
      </c>
      <c r="P21" s="196">
        <f t="shared" si="6"/>
        <v>0</v>
      </c>
    </row>
    <row r="22" spans="1:16" s="30" customFormat="1" hidden="1">
      <c r="A22" s="1"/>
      <c r="B22" s="166"/>
      <c r="C22" s="174"/>
      <c r="D22" s="168"/>
      <c r="E22" s="168"/>
      <c r="F22" s="169"/>
      <c r="G22" s="170"/>
      <c r="H22" s="171"/>
      <c r="I22" s="172"/>
      <c r="J22" s="171"/>
      <c r="K22" s="170"/>
      <c r="L22" s="173"/>
      <c r="M22" s="170"/>
      <c r="N22" s="171"/>
      <c r="O22" s="36">
        <f t="shared" si="7"/>
        <v>0</v>
      </c>
      <c r="P22" s="196">
        <f t="shared" si="6"/>
        <v>0</v>
      </c>
    </row>
    <row r="23" spans="1:16" s="190" customFormat="1" hidden="1">
      <c r="A23" s="189"/>
      <c r="B23" s="188"/>
      <c r="C23" s="51"/>
      <c r="D23" s="194"/>
      <c r="E23" s="194"/>
      <c r="F23" s="195"/>
      <c r="G23" s="181"/>
      <c r="H23" s="182"/>
      <c r="I23" s="183"/>
      <c r="J23" s="182"/>
      <c r="K23" s="181"/>
      <c r="L23" s="184"/>
      <c r="M23" s="181"/>
      <c r="N23" s="182"/>
      <c r="O23" s="185">
        <f t="shared" si="7"/>
        <v>0</v>
      </c>
      <c r="P23" s="196">
        <f t="shared" si="6"/>
        <v>0</v>
      </c>
    </row>
    <row r="24" spans="1:16" s="190" customFormat="1" hidden="1">
      <c r="A24" s="189"/>
      <c r="B24" s="188"/>
      <c r="C24" s="51"/>
      <c r="D24" s="194"/>
      <c r="E24" s="194"/>
      <c r="F24" s="195"/>
      <c r="G24" s="181"/>
      <c r="H24" s="182"/>
      <c r="I24" s="183"/>
      <c r="J24" s="182"/>
      <c r="K24" s="181"/>
      <c r="L24" s="184"/>
      <c r="M24" s="181"/>
      <c r="N24" s="182"/>
      <c r="O24" s="185">
        <f t="shared" si="7"/>
        <v>0</v>
      </c>
      <c r="P24" s="196">
        <f t="shared" si="6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7"/>
        <v>0</v>
      </c>
      <c r="P25" s="196">
        <f t="shared" si="6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7"/>
        <v>0</v>
      </c>
      <c r="P26" s="196">
        <f t="shared" si="6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7"/>
        <v>0</v>
      </c>
      <c r="P27" s="196">
        <f t="shared" si="6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7" si="8">SUM(F28:N28)</f>
        <v>0</v>
      </c>
      <c r="P28" s="196">
        <f t="shared" si="6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8"/>
        <v>0</v>
      </c>
      <c r="P29" s="196">
        <f t="shared" si="6"/>
        <v>0</v>
      </c>
    </row>
    <row r="30" spans="1:16" s="190" customFormat="1" hidden="1">
      <c r="A30" s="189"/>
      <c r="B30" s="188"/>
      <c r="C30" s="51"/>
      <c r="D30" s="194"/>
      <c r="E30" s="194"/>
      <c r="F30" s="195"/>
      <c r="G30" s="181"/>
      <c r="H30" s="182"/>
      <c r="I30" s="183"/>
      <c r="J30" s="182"/>
      <c r="K30" s="181"/>
      <c r="L30" s="184"/>
      <c r="M30" s="181"/>
      <c r="N30" s="182"/>
      <c r="O30" s="185">
        <f t="shared" ref="O30" si="9">SUM(F30:N30)</f>
        <v>0</v>
      </c>
      <c r="P30" s="196">
        <f t="shared" si="6"/>
        <v>0</v>
      </c>
    </row>
    <row r="31" spans="1:16" s="190" customFormat="1" hidden="1">
      <c r="A31" s="189"/>
      <c r="B31" s="188"/>
      <c r="C31" s="51"/>
      <c r="D31" s="194"/>
      <c r="E31" s="194"/>
      <c r="F31" s="195"/>
      <c r="G31" s="181"/>
      <c r="H31" s="182"/>
      <c r="I31" s="183"/>
      <c r="J31" s="182"/>
      <c r="K31" s="181"/>
      <c r="L31" s="184"/>
      <c r="M31" s="181"/>
      <c r="N31" s="182"/>
      <c r="O31" s="185">
        <f>SUM(F31:N31)</f>
        <v>0</v>
      </c>
      <c r="P31" s="196">
        <f t="shared" si="6"/>
        <v>0</v>
      </c>
    </row>
    <row r="32" spans="1:16" s="190" customFormat="1" hidden="1">
      <c r="A32" s="189"/>
      <c r="B32" s="188"/>
      <c r="C32" s="51"/>
      <c r="D32" s="194"/>
      <c r="E32" s="194"/>
      <c r="F32" s="195"/>
      <c r="G32" s="181"/>
      <c r="H32" s="182"/>
      <c r="I32" s="183"/>
      <c r="J32" s="182"/>
      <c r="K32" s="181"/>
      <c r="L32" s="184"/>
      <c r="M32" s="181"/>
      <c r="N32" s="182"/>
      <c r="O32" s="185">
        <f>SUM(F32:N32)</f>
        <v>0</v>
      </c>
      <c r="P32" s="196">
        <f t="shared" si="6"/>
        <v>0</v>
      </c>
    </row>
    <row r="33" spans="1:16" s="190" customFormat="1" hidden="1">
      <c r="A33" s="189"/>
      <c r="B33" s="188"/>
      <c r="C33" s="51"/>
      <c r="D33" s="194"/>
      <c r="E33" s="194"/>
      <c r="F33" s="195"/>
      <c r="G33" s="181"/>
      <c r="H33" s="182"/>
      <c r="I33" s="183"/>
      <c r="J33" s="182"/>
      <c r="K33" s="181"/>
      <c r="L33" s="184"/>
      <c r="M33" s="181"/>
      <c r="N33" s="182"/>
      <c r="O33" s="185">
        <f>SUM(F33:N33)</f>
        <v>0</v>
      </c>
      <c r="P33" s="196">
        <f t="shared" si="6"/>
        <v>0</v>
      </c>
    </row>
    <row r="34" spans="1:16" s="190" customFormat="1" hidden="1">
      <c r="A34" s="189"/>
      <c r="B34" s="188"/>
      <c r="C34" s="51"/>
      <c r="D34" s="194"/>
      <c r="E34" s="194"/>
      <c r="F34" s="195"/>
      <c r="G34" s="181"/>
      <c r="H34" s="182"/>
      <c r="I34" s="183"/>
      <c r="J34" s="182"/>
      <c r="K34" s="181"/>
      <c r="L34" s="184"/>
      <c r="M34" s="181"/>
      <c r="N34" s="182"/>
      <c r="O34" s="185">
        <f>SUM(F34:N34)</f>
        <v>0</v>
      </c>
      <c r="P34" s="196">
        <f t="shared" si="6"/>
        <v>0</v>
      </c>
    </row>
    <row r="35" spans="1:16" s="190" customFormat="1" hidden="1">
      <c r="A35" s="189"/>
      <c r="B35" s="188"/>
      <c r="C35" s="51"/>
      <c r="D35" s="194"/>
      <c r="E35" s="194"/>
      <c r="F35" s="195"/>
      <c r="G35" s="181"/>
      <c r="H35" s="182"/>
      <c r="I35" s="183"/>
      <c r="J35" s="182"/>
      <c r="K35" s="181"/>
      <c r="L35" s="184"/>
      <c r="M35" s="181"/>
      <c r="N35" s="182"/>
      <c r="O35" s="185">
        <f t="shared" ref="O35:O36" si="10">SUM(F35:N35)</f>
        <v>0</v>
      </c>
      <c r="P35" s="196">
        <f t="shared" si="6"/>
        <v>0</v>
      </c>
    </row>
    <row r="36" spans="1:16" s="190" customFormat="1" hidden="1">
      <c r="A36" s="189"/>
      <c r="B36" s="188"/>
      <c r="C36" s="51"/>
      <c r="D36" s="194"/>
      <c r="E36" s="194"/>
      <c r="F36" s="195"/>
      <c r="G36" s="181"/>
      <c r="H36" s="182"/>
      <c r="I36" s="183"/>
      <c r="J36" s="182"/>
      <c r="K36" s="181"/>
      <c r="L36" s="184"/>
      <c r="M36" s="181"/>
      <c r="N36" s="182"/>
      <c r="O36" s="185">
        <f t="shared" si="10"/>
        <v>0</v>
      </c>
      <c r="P36" s="196">
        <f t="shared" si="6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8"/>
        <v>0</v>
      </c>
      <c r="P37" s="196">
        <f t="shared" si="6"/>
        <v>0</v>
      </c>
    </row>
    <row r="38" spans="1:16" s="30" customFormat="1" hidden="1">
      <c r="A38" s="1"/>
      <c r="B38" s="152"/>
      <c r="C38" s="160"/>
      <c r="D38" s="154"/>
      <c r="E38" s="154"/>
      <c r="F38" s="155"/>
      <c r="G38" s="156"/>
      <c r="H38" s="157"/>
      <c r="I38" s="158"/>
      <c r="J38" s="157"/>
      <c r="K38" s="156"/>
      <c r="L38" s="159"/>
      <c r="M38" s="156"/>
      <c r="N38" s="157"/>
      <c r="O38" s="36">
        <f>SUM(F38:N38)</f>
        <v>0</v>
      </c>
      <c r="P38" s="196">
        <f t="shared" si="6"/>
        <v>0</v>
      </c>
    </row>
    <row r="39" spans="1:16" ht="10.8" hidden="1" thickBot="1">
      <c r="A39" s="38"/>
      <c r="B39" s="39" t="s">
        <v>21</v>
      </c>
      <c r="C39" s="39">
        <f t="shared" ref="C39:P39" si="11">SUM(C20:C38)</f>
        <v>0</v>
      </c>
      <c r="D39" s="39">
        <f t="shared" si="11"/>
        <v>0</v>
      </c>
      <c r="E39" s="39">
        <f t="shared" si="11"/>
        <v>0</v>
      </c>
      <c r="F39" s="39">
        <f t="shared" si="11"/>
        <v>0</v>
      </c>
      <c r="G39" s="39">
        <f t="shared" si="11"/>
        <v>0</v>
      </c>
      <c r="H39" s="39">
        <f t="shared" si="11"/>
        <v>0</v>
      </c>
      <c r="I39" s="39">
        <f t="shared" si="11"/>
        <v>0</v>
      </c>
      <c r="J39" s="39">
        <f t="shared" si="11"/>
        <v>0</v>
      </c>
      <c r="K39" s="39">
        <f t="shared" si="11"/>
        <v>0</v>
      </c>
      <c r="L39" s="39">
        <f t="shared" si="11"/>
        <v>0</v>
      </c>
      <c r="M39" s="39">
        <f t="shared" si="11"/>
        <v>0</v>
      </c>
      <c r="N39" s="39">
        <f t="shared" si="11"/>
        <v>0</v>
      </c>
      <c r="O39" s="107">
        <f t="shared" si="11"/>
        <v>0</v>
      </c>
      <c r="P39" s="39">
        <f t="shared" si="11"/>
        <v>0</v>
      </c>
    </row>
    <row r="40" spans="1:16" hidden="1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0.8" thickBot="1">
      <c r="B42" s="33" t="s">
        <v>22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190" customFormat="1" ht="11.25" customHeight="1">
      <c r="A43" s="127"/>
      <c r="B43" s="65" t="s">
        <v>76</v>
      </c>
      <c r="C43" s="64"/>
      <c r="D43" s="194"/>
      <c r="E43" s="194"/>
      <c r="F43" s="195"/>
      <c r="G43" s="123"/>
      <c r="H43" s="124"/>
      <c r="I43" s="123"/>
      <c r="J43" s="129"/>
      <c r="K43" s="123"/>
      <c r="L43" s="124"/>
      <c r="M43" s="123">
        <v>40</v>
      </c>
      <c r="N43" s="130"/>
      <c r="O43" s="185">
        <f t="shared" ref="O43:O48" si="12">SUM(F43:N43)</f>
        <v>40</v>
      </c>
      <c r="P43" s="196">
        <f t="shared" ref="P43:P49" si="13">(E43*$E$3)+(F43*$F$3)+(G43*$G$3)+(H43*$H$3)+(I43*$I$3)+(J43*$J$3)+(K43*$K$3)+(L43*$L$3)+(M43*$M$3)+(N43*$N$3)</f>
        <v>80</v>
      </c>
    </row>
    <row r="44" spans="1:16" s="190" customFormat="1" ht="11.25" customHeight="1">
      <c r="A44" s="127"/>
      <c r="B44" s="128" t="s">
        <v>77</v>
      </c>
      <c r="C44" s="64"/>
      <c r="D44" s="194"/>
      <c r="E44" s="194"/>
      <c r="F44" s="195">
        <v>6</v>
      </c>
      <c r="G44" s="123"/>
      <c r="H44" s="124"/>
      <c r="I44" s="123"/>
      <c r="J44" s="129">
        <v>3</v>
      </c>
      <c r="K44" s="123"/>
      <c r="L44" s="124"/>
      <c r="M44" s="123">
        <v>3</v>
      </c>
      <c r="N44" s="130"/>
      <c r="O44" s="185">
        <f t="shared" si="12"/>
        <v>12</v>
      </c>
      <c r="P44" s="196">
        <f t="shared" si="13"/>
        <v>8.1</v>
      </c>
    </row>
    <row r="45" spans="1:16" s="190" customFormat="1" ht="11.25" customHeight="1">
      <c r="A45" s="127"/>
      <c r="B45" s="128" t="s">
        <v>78</v>
      </c>
      <c r="C45" s="64"/>
      <c r="D45" s="194"/>
      <c r="E45" s="194"/>
      <c r="F45" s="195">
        <v>35</v>
      </c>
      <c r="G45" s="123"/>
      <c r="H45" s="124"/>
      <c r="I45" s="123"/>
      <c r="J45" s="129"/>
      <c r="K45" s="123"/>
      <c r="L45" s="124"/>
      <c r="M45" s="123"/>
      <c r="N45" s="130"/>
      <c r="O45" s="185">
        <f t="shared" si="12"/>
        <v>35</v>
      </c>
      <c r="P45" s="196">
        <f t="shared" si="13"/>
        <v>3.5</v>
      </c>
    </row>
    <row r="46" spans="1:16" s="190" customFormat="1" ht="11.25" customHeight="1">
      <c r="A46" s="127"/>
      <c r="B46" s="65" t="s">
        <v>79</v>
      </c>
      <c r="C46" s="64"/>
      <c r="D46" s="194"/>
      <c r="E46" s="194"/>
      <c r="F46" s="195"/>
      <c r="G46" s="123"/>
      <c r="H46" s="124"/>
      <c r="I46" s="123"/>
      <c r="J46" s="129"/>
      <c r="K46" s="123"/>
      <c r="L46" s="124"/>
      <c r="M46" s="123">
        <v>3</v>
      </c>
      <c r="N46" s="130"/>
      <c r="O46" s="185">
        <f t="shared" si="12"/>
        <v>3</v>
      </c>
      <c r="P46" s="196">
        <f t="shared" si="13"/>
        <v>6</v>
      </c>
    </row>
    <row r="47" spans="1:16" s="190" customFormat="1" ht="11.25" customHeight="1">
      <c r="A47" s="127"/>
      <c r="B47" s="128" t="s">
        <v>80</v>
      </c>
      <c r="C47" s="64"/>
      <c r="D47" s="194"/>
      <c r="E47" s="194"/>
      <c r="F47" s="195"/>
      <c r="G47" s="123"/>
      <c r="H47" s="124"/>
      <c r="I47" s="123"/>
      <c r="J47" s="129"/>
      <c r="K47" s="123"/>
      <c r="L47" s="124"/>
      <c r="M47" s="123">
        <v>3</v>
      </c>
      <c r="N47" s="130"/>
      <c r="O47" s="185">
        <f t="shared" si="12"/>
        <v>3</v>
      </c>
      <c r="P47" s="196">
        <f t="shared" si="13"/>
        <v>6</v>
      </c>
    </row>
    <row r="48" spans="1:16" s="190" customFormat="1" ht="11.25" customHeight="1">
      <c r="A48" s="127"/>
      <c r="B48" s="65" t="s">
        <v>81</v>
      </c>
      <c r="C48" s="64"/>
      <c r="D48" s="194"/>
      <c r="E48" s="194"/>
      <c r="F48" s="195">
        <v>4</v>
      </c>
      <c r="G48" s="123"/>
      <c r="H48" s="124"/>
      <c r="I48" s="123"/>
      <c r="J48" s="129"/>
      <c r="K48" s="123"/>
      <c r="L48" s="124"/>
      <c r="M48" s="123"/>
      <c r="N48" s="130"/>
      <c r="O48" s="185">
        <f t="shared" si="12"/>
        <v>4</v>
      </c>
      <c r="P48" s="196">
        <f t="shared" si="13"/>
        <v>0.4</v>
      </c>
    </row>
    <row r="49" spans="1:16" s="190" customFormat="1" ht="11.25" customHeight="1">
      <c r="A49" s="127"/>
      <c r="B49" s="128"/>
      <c r="C49" s="64"/>
      <c r="D49" s="194"/>
      <c r="E49" s="194"/>
      <c r="F49" s="195"/>
      <c r="G49" s="123"/>
      <c r="H49" s="124"/>
      <c r="I49" s="123"/>
      <c r="J49" s="129"/>
      <c r="K49" s="123"/>
      <c r="L49" s="124"/>
      <c r="M49" s="123"/>
      <c r="N49" s="130"/>
      <c r="O49" s="185">
        <f t="shared" ref="O49" si="14">SUM(F49:N49)</f>
        <v>0</v>
      </c>
      <c r="P49" s="196">
        <f t="shared" si="13"/>
        <v>0</v>
      </c>
    </row>
    <row r="50" spans="1:16" ht="10.8" thickBot="1">
      <c r="A50" s="38"/>
      <c r="B50" s="39"/>
      <c r="C50" s="43">
        <f t="shared" ref="C50:P50" si="15">SUM(C43:C49)</f>
        <v>0</v>
      </c>
      <c r="D50" s="43">
        <f t="shared" si="15"/>
        <v>0</v>
      </c>
      <c r="E50" s="43">
        <f t="shared" si="15"/>
        <v>0</v>
      </c>
      <c r="F50" s="43">
        <f t="shared" si="15"/>
        <v>45</v>
      </c>
      <c r="G50" s="43">
        <f t="shared" si="15"/>
        <v>0</v>
      </c>
      <c r="H50" s="43">
        <f t="shared" si="15"/>
        <v>0</v>
      </c>
      <c r="I50" s="43">
        <f t="shared" si="15"/>
        <v>0</v>
      </c>
      <c r="J50" s="43">
        <f t="shared" si="15"/>
        <v>3</v>
      </c>
      <c r="K50" s="43">
        <f t="shared" si="15"/>
        <v>0</v>
      </c>
      <c r="L50" s="43">
        <f t="shared" si="15"/>
        <v>0</v>
      </c>
      <c r="M50" s="43">
        <f t="shared" si="15"/>
        <v>49</v>
      </c>
      <c r="N50" s="43">
        <f t="shared" si="15"/>
        <v>0</v>
      </c>
      <c r="O50" s="44">
        <f t="shared" si="15"/>
        <v>97</v>
      </c>
      <c r="P50" s="45">
        <f t="shared" si="15"/>
        <v>104</v>
      </c>
    </row>
    <row r="51" spans="1:16">
      <c r="G51" s="42"/>
    </row>
    <row r="52" spans="1:16">
      <c r="G52" s="42"/>
    </row>
    <row r="53" spans="1:16" ht="10.8" thickBot="1">
      <c r="B53" s="33" t="s">
        <v>55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>
      <c r="A54" s="127"/>
      <c r="B54" s="128" t="s">
        <v>75</v>
      </c>
      <c r="C54" s="64"/>
      <c r="D54" s="52"/>
      <c r="E54" s="52"/>
      <c r="F54" s="53"/>
      <c r="G54" s="123">
        <v>10</v>
      </c>
      <c r="H54" s="124"/>
      <c r="I54" s="123"/>
      <c r="J54" s="129"/>
      <c r="K54" s="123"/>
      <c r="L54" s="124"/>
      <c r="M54" s="123"/>
      <c r="N54" s="130"/>
      <c r="O54" s="125">
        <f t="shared" ref="O54:O55" si="16">SUM(F54:N54)</f>
        <v>10</v>
      </c>
      <c r="P54" s="196">
        <f t="shared" ref="P54:P55" si="17">(E54*$E$3)+(F54*$F$3)+(G54*$G$3)+(H54*$H$3)+(I54*$I$3)+(J54*$J$3)+(K54*$K$3)+(L54*$L$3)+(M54*$M$3)+(N54*$N$3)</f>
        <v>2.5</v>
      </c>
    </row>
    <row r="55" spans="1:16" s="30" customFormat="1" ht="12.75" customHeight="1">
      <c r="A55" s="127"/>
      <c r="B55" s="65"/>
      <c r="C55" s="64"/>
      <c r="D55" s="52"/>
      <c r="E55" s="52"/>
      <c r="F55" s="53"/>
      <c r="G55" s="133"/>
      <c r="H55" s="134"/>
      <c r="I55" s="131"/>
      <c r="J55" s="1"/>
      <c r="K55" s="131"/>
      <c r="L55" s="108"/>
      <c r="M55" s="131"/>
      <c r="N55" s="1"/>
      <c r="O55" s="126">
        <f t="shared" si="16"/>
        <v>0</v>
      </c>
      <c r="P55" s="196">
        <f t="shared" si="17"/>
        <v>0</v>
      </c>
    </row>
    <row r="56" spans="1:16" ht="10.8" thickBot="1">
      <c r="A56" s="38"/>
      <c r="B56" s="39" t="s">
        <v>21</v>
      </c>
      <c r="C56" s="39">
        <f t="shared" ref="C56:P56" si="18">SUM(C54:C55)</f>
        <v>0</v>
      </c>
      <c r="D56" s="39">
        <f t="shared" si="18"/>
        <v>0</v>
      </c>
      <c r="E56" s="39">
        <f t="shared" si="18"/>
        <v>0</v>
      </c>
      <c r="F56" s="39">
        <f t="shared" si="18"/>
        <v>0</v>
      </c>
      <c r="G56" s="132">
        <f t="shared" si="18"/>
        <v>10</v>
      </c>
      <c r="H56" s="132">
        <f t="shared" si="18"/>
        <v>0</v>
      </c>
      <c r="I56" s="43">
        <f t="shared" si="18"/>
        <v>0</v>
      </c>
      <c r="J56" s="43">
        <f t="shared" si="18"/>
        <v>0</v>
      </c>
      <c r="K56" s="43">
        <f t="shared" si="18"/>
        <v>0</v>
      </c>
      <c r="L56" s="43">
        <f t="shared" si="18"/>
        <v>0</v>
      </c>
      <c r="M56" s="43">
        <f t="shared" si="18"/>
        <v>0</v>
      </c>
      <c r="N56" s="43">
        <f t="shared" si="18"/>
        <v>0</v>
      </c>
      <c r="O56" s="44">
        <f t="shared" si="18"/>
        <v>10</v>
      </c>
      <c r="P56" s="45">
        <f t="shared" si="18"/>
        <v>2.5</v>
      </c>
    </row>
    <row r="57" spans="1:16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 s="189" customFormat="1">
      <c r="G58" s="42"/>
    </row>
    <row r="59" spans="1:16" s="189" customFormat="1" ht="10.8" thickBot="1">
      <c r="B59" s="191" t="s">
        <v>57</v>
      </c>
      <c r="C59" s="191"/>
      <c r="D59" s="191"/>
      <c r="E59" s="191"/>
      <c r="F59" s="192"/>
      <c r="G59" s="192"/>
      <c r="H59" s="192"/>
      <c r="I59" s="192"/>
      <c r="J59" s="192"/>
      <c r="K59" s="192"/>
      <c r="L59" s="192"/>
      <c r="M59" s="192"/>
      <c r="N59" s="192"/>
      <c r="O59" s="193"/>
      <c r="P59" s="193"/>
    </row>
    <row r="60" spans="1:16" s="190" customFormat="1">
      <c r="A60" s="127"/>
      <c r="B60" s="128" t="s">
        <v>82</v>
      </c>
      <c r="C60" s="64"/>
      <c r="D60" s="194">
        <v>2</v>
      </c>
      <c r="E60" s="194"/>
      <c r="F60" s="195"/>
      <c r="G60" s="123"/>
      <c r="H60" s="124"/>
      <c r="I60" s="123"/>
      <c r="J60" s="129"/>
      <c r="K60" s="123"/>
      <c r="L60" s="124"/>
      <c r="M60" s="123"/>
      <c r="N60" s="130">
        <v>35</v>
      </c>
      <c r="O60" s="125">
        <f t="shared" ref="O60:O64" si="19">SUM(F60:N60)</f>
        <v>35</v>
      </c>
      <c r="P60" s="196">
        <f t="shared" ref="P60:P64" si="20">(E60*$E$3)+(F60*$F$3)+(G60*$G$3)+(H60*$H$3)+(I60*$I$3)+(J60*$J$3)+(K60*$K$3)+(L60*$L$3)+(M60*$M$3)+(N60*$N$3)</f>
        <v>70</v>
      </c>
    </row>
    <row r="61" spans="1:16" s="190" customFormat="1">
      <c r="A61" s="127"/>
      <c r="B61" s="65" t="s">
        <v>83</v>
      </c>
      <c r="C61" s="64"/>
      <c r="D61" s="194"/>
      <c r="E61" s="194"/>
      <c r="F61" s="195">
        <v>536</v>
      </c>
      <c r="G61" s="123"/>
      <c r="H61" s="124"/>
      <c r="I61" s="123"/>
      <c r="J61" s="129"/>
      <c r="K61" s="123">
        <v>5</v>
      </c>
      <c r="L61" s="124"/>
      <c r="M61" s="123"/>
      <c r="N61" s="130"/>
      <c r="O61" s="125">
        <f t="shared" si="19"/>
        <v>541</v>
      </c>
      <c r="P61" s="196">
        <f t="shared" si="20"/>
        <v>58.6</v>
      </c>
    </row>
    <row r="62" spans="1:16" s="190" customFormat="1">
      <c r="A62" s="127"/>
      <c r="B62" s="128" t="s">
        <v>84</v>
      </c>
      <c r="C62" s="64"/>
      <c r="D62" s="194"/>
      <c r="E62" s="194"/>
      <c r="F62" s="195"/>
      <c r="G62" s="123"/>
      <c r="H62" s="124"/>
      <c r="I62" s="123"/>
      <c r="J62" s="129"/>
      <c r="K62" s="123">
        <v>1</v>
      </c>
      <c r="L62" s="124"/>
      <c r="M62" s="123"/>
      <c r="N62" s="130"/>
      <c r="O62" s="125">
        <f t="shared" si="19"/>
        <v>1</v>
      </c>
      <c r="P62" s="196">
        <f t="shared" si="20"/>
        <v>1</v>
      </c>
    </row>
    <row r="63" spans="1:16" s="190" customFormat="1">
      <c r="A63" s="127"/>
      <c r="B63" s="65" t="s">
        <v>85</v>
      </c>
      <c r="C63" s="64"/>
      <c r="D63" s="194"/>
      <c r="E63" s="194"/>
      <c r="F63" s="195"/>
      <c r="G63" s="123"/>
      <c r="H63" s="124"/>
      <c r="I63" s="123"/>
      <c r="J63" s="129"/>
      <c r="K63" s="123"/>
      <c r="L63" s="124"/>
      <c r="M63" s="123"/>
      <c r="N63" s="130"/>
      <c r="O63" s="125">
        <f t="shared" si="19"/>
        <v>0</v>
      </c>
      <c r="P63" s="196">
        <f t="shared" si="20"/>
        <v>0</v>
      </c>
    </row>
    <row r="64" spans="1:16" s="190" customFormat="1" ht="12.75" customHeight="1">
      <c r="A64" s="127"/>
      <c r="B64" s="65"/>
      <c r="C64" s="64"/>
      <c r="D64" s="194"/>
      <c r="E64" s="194"/>
      <c r="F64" s="195"/>
      <c r="G64" s="133"/>
      <c r="H64" s="134"/>
      <c r="I64" s="131"/>
      <c r="J64" s="189"/>
      <c r="K64" s="131"/>
      <c r="L64" s="108"/>
      <c r="M64" s="131"/>
      <c r="N64" s="189"/>
      <c r="O64" s="126">
        <f t="shared" si="19"/>
        <v>0</v>
      </c>
      <c r="P64" s="196">
        <f t="shared" si="20"/>
        <v>0</v>
      </c>
    </row>
    <row r="65" spans="1:16" s="189" customFormat="1" ht="10.8" thickBot="1">
      <c r="A65" s="197"/>
      <c r="B65" s="198" t="s">
        <v>21</v>
      </c>
      <c r="C65" s="198">
        <f t="shared" ref="C65:P65" si="21">SUM(C60:C64)</f>
        <v>0</v>
      </c>
      <c r="D65" s="198">
        <f t="shared" si="21"/>
        <v>2</v>
      </c>
      <c r="E65" s="198">
        <f t="shared" si="21"/>
        <v>0</v>
      </c>
      <c r="F65" s="198">
        <f t="shared" si="21"/>
        <v>536</v>
      </c>
      <c r="G65" s="132">
        <f t="shared" si="21"/>
        <v>0</v>
      </c>
      <c r="H65" s="132">
        <f t="shared" si="21"/>
        <v>0</v>
      </c>
      <c r="I65" s="43">
        <f t="shared" si="21"/>
        <v>0</v>
      </c>
      <c r="J65" s="43">
        <f t="shared" si="21"/>
        <v>0</v>
      </c>
      <c r="K65" s="43">
        <f t="shared" si="21"/>
        <v>6</v>
      </c>
      <c r="L65" s="43">
        <f t="shared" si="21"/>
        <v>0</v>
      </c>
      <c r="M65" s="43">
        <f t="shared" si="21"/>
        <v>0</v>
      </c>
      <c r="N65" s="43">
        <f t="shared" si="21"/>
        <v>35</v>
      </c>
      <c r="O65" s="44">
        <f t="shared" si="21"/>
        <v>577</v>
      </c>
      <c r="P65" s="45">
        <f t="shared" si="21"/>
        <v>129.6</v>
      </c>
    </row>
    <row r="66" spans="1:16" s="189" customFormat="1">
      <c r="A66" s="197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idden="1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ht="10.8" hidden="1" thickBot="1">
      <c r="B68" s="33" t="s">
        <v>23</v>
      </c>
      <c r="C68" s="177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176" customFormat="1" hidden="1">
      <c r="A69" s="175"/>
      <c r="B69" s="178"/>
      <c r="C69" s="179"/>
      <c r="D69" s="179"/>
      <c r="E69" s="179"/>
      <c r="F69" s="180"/>
      <c r="G69" s="181"/>
      <c r="H69" s="182"/>
      <c r="I69" s="183"/>
      <c r="J69" s="182"/>
      <c r="K69" s="181"/>
      <c r="L69" s="184"/>
      <c r="M69" s="181"/>
      <c r="N69" s="182"/>
      <c r="O69" s="185">
        <f>SUM(F69:N69)</f>
        <v>0</v>
      </c>
      <c r="P69" s="196">
        <f t="shared" ref="P69:P70" si="22">(E69*$E$3)+(F69*$F$3)+(G69*$G$3)+(H69*$H$3)+(I69*$I$3)+(J69*$J$3)+(K69*$K$3)+(L69*$L$3)+(M69*$M$3)+(N69*$N$3)</f>
        <v>0</v>
      </c>
    </row>
    <row r="70" spans="1:16" s="30" customFormat="1" hidden="1">
      <c r="A70" s="1"/>
      <c r="B70" s="178"/>
      <c r="C70" s="64"/>
      <c r="D70" s="179"/>
      <c r="E70" s="179"/>
      <c r="F70" s="180"/>
      <c r="G70" s="181"/>
      <c r="H70" s="182"/>
      <c r="I70" s="183"/>
      <c r="J70" s="182"/>
      <c r="K70" s="181"/>
      <c r="L70" s="62"/>
      <c r="M70" s="59"/>
      <c r="N70" s="60"/>
      <c r="O70" s="36">
        <f>SUM(F70:N70)</f>
        <v>0</v>
      </c>
      <c r="P70" s="196">
        <f t="shared" si="22"/>
        <v>0</v>
      </c>
    </row>
    <row r="71" spans="1:16" ht="10.8" hidden="1" thickBot="1">
      <c r="A71" s="38"/>
      <c r="B71" s="39" t="s">
        <v>21</v>
      </c>
      <c r="C71" s="39">
        <f t="shared" ref="C71:D71" si="23">SUM(C70:C70)</f>
        <v>0</v>
      </c>
      <c r="D71" s="39">
        <f t="shared" si="23"/>
        <v>0</v>
      </c>
      <c r="E71" s="44">
        <f t="shared" ref="E71:N71" si="24">SUM(E69:E70)</f>
        <v>0</v>
      </c>
      <c r="F71" s="44">
        <f t="shared" si="24"/>
        <v>0</v>
      </c>
      <c r="G71" s="44">
        <f t="shared" si="24"/>
        <v>0</v>
      </c>
      <c r="H71" s="44">
        <f t="shared" si="24"/>
        <v>0</v>
      </c>
      <c r="I71" s="44">
        <f t="shared" si="24"/>
        <v>0</v>
      </c>
      <c r="J71" s="44">
        <f t="shared" si="24"/>
        <v>0</v>
      </c>
      <c r="K71" s="44">
        <f t="shared" si="24"/>
        <v>0</v>
      </c>
      <c r="L71" s="44">
        <f t="shared" si="24"/>
        <v>0</v>
      </c>
      <c r="M71" s="44">
        <f t="shared" si="24"/>
        <v>0</v>
      </c>
      <c r="N71" s="44">
        <f t="shared" si="24"/>
        <v>0</v>
      </c>
      <c r="O71" s="44">
        <f>SUM(O69:O70)</f>
        <v>0</v>
      </c>
      <c r="P71" s="45">
        <f>SUM(P69:P70)</f>
        <v>0</v>
      </c>
    </row>
    <row r="72" spans="1:16" hidden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hidden="1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t="10.8" hidden="1" thickBot="1">
      <c r="B74" s="33" t="s">
        <v>45</v>
      </c>
      <c r="C74" s="33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30" customFormat="1" ht="11.25" hidden="1" customHeight="1">
      <c r="A75" s="1"/>
      <c r="B75" s="58"/>
      <c r="C75" s="51"/>
      <c r="D75" s="154"/>
      <c r="E75" s="154"/>
      <c r="F75" s="155"/>
      <c r="G75" s="156"/>
      <c r="H75" s="157"/>
      <c r="I75" s="158"/>
      <c r="J75" s="157"/>
      <c r="K75" s="156"/>
      <c r="L75" s="159"/>
      <c r="M75" s="156"/>
      <c r="N75" s="157"/>
      <c r="O75" s="36">
        <f t="shared" ref="O75:O82" si="25">SUM(F75:N75)</f>
        <v>0</v>
      </c>
      <c r="P75" s="196">
        <f t="shared" ref="P75:P82" si="26">(E75*$E$3)+(F75*$F$3)+(G75*$G$3)+(H75*$H$3)+(I75*$I$3)+(J75*$J$3)+(K75*$K$3)+(L75*$L$3)+(M75*$M$3)+(N75*$N$3)</f>
        <v>0</v>
      </c>
    </row>
    <row r="76" spans="1:16" s="30" customFormat="1" ht="11.25" hidden="1" customHeight="1">
      <c r="A76" s="1"/>
      <c r="B76" s="58"/>
      <c r="C76" s="51"/>
      <c r="D76" s="52"/>
      <c r="E76" s="52"/>
      <c r="F76" s="53"/>
      <c r="G76" s="59"/>
      <c r="H76" s="60"/>
      <c r="I76" s="61"/>
      <c r="J76" s="60"/>
      <c r="K76" s="59"/>
      <c r="L76" s="62"/>
      <c r="M76" s="59"/>
      <c r="N76" s="60"/>
      <c r="O76" s="36">
        <f t="shared" si="25"/>
        <v>0</v>
      </c>
      <c r="P76" s="196">
        <f t="shared" si="26"/>
        <v>0</v>
      </c>
    </row>
    <row r="77" spans="1:16" s="30" customFormat="1" ht="11.25" hidden="1" customHeight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5"/>
        <v>0</v>
      </c>
      <c r="P77" s="196">
        <f t="shared" si="26"/>
        <v>0</v>
      </c>
    </row>
    <row r="78" spans="1:16" s="30" customFormat="1" ht="11.25" hidden="1" customHeight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5"/>
        <v>0</v>
      </c>
      <c r="P78" s="196">
        <f t="shared" si="26"/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5"/>
        <v>0</v>
      </c>
      <c r="P79" s="196">
        <f t="shared" si="26"/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5"/>
        <v>0</v>
      </c>
      <c r="P80" s="196">
        <f t="shared" si="26"/>
        <v>0</v>
      </c>
    </row>
    <row r="81" spans="1:16" s="30" customFormat="1" ht="11.25" hidden="1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 t="shared" si="25"/>
        <v>0</v>
      </c>
      <c r="P81" s="196">
        <f t="shared" si="26"/>
        <v>0</v>
      </c>
    </row>
    <row r="82" spans="1:16" s="30" customFormat="1" ht="11.25" hidden="1" customHeight="1">
      <c r="A82" s="1"/>
      <c r="B82" s="58"/>
      <c r="C82" s="51"/>
      <c r="D82" s="52"/>
      <c r="E82" s="52"/>
      <c r="F82" s="53"/>
      <c r="G82" s="59"/>
      <c r="H82" s="60"/>
      <c r="I82" s="61"/>
      <c r="J82" s="60"/>
      <c r="K82" s="59"/>
      <c r="L82" s="62"/>
      <c r="M82" s="59"/>
      <c r="N82" s="60"/>
      <c r="O82" s="36">
        <f t="shared" si="25"/>
        <v>0</v>
      </c>
      <c r="P82" s="196">
        <f t="shared" si="26"/>
        <v>0</v>
      </c>
    </row>
    <row r="83" spans="1:16" ht="10.8" hidden="1" thickBot="1">
      <c r="A83" s="38"/>
      <c r="B83" s="39" t="s">
        <v>21</v>
      </c>
      <c r="C83" s="39">
        <f t="shared" ref="C83:P83" si="27">SUM(C75:C82)</f>
        <v>0</v>
      </c>
      <c r="D83" s="39">
        <f t="shared" si="27"/>
        <v>0</v>
      </c>
      <c r="E83" s="39">
        <f t="shared" si="27"/>
        <v>0</v>
      </c>
      <c r="F83" s="39">
        <f t="shared" si="27"/>
        <v>0</v>
      </c>
      <c r="G83" s="43">
        <f t="shared" si="27"/>
        <v>0</v>
      </c>
      <c r="H83" s="43">
        <f t="shared" si="27"/>
        <v>0</v>
      </c>
      <c r="I83" s="43">
        <f t="shared" si="27"/>
        <v>0</v>
      </c>
      <c r="J83" s="43">
        <f t="shared" si="27"/>
        <v>0</v>
      </c>
      <c r="K83" s="43">
        <f t="shared" si="27"/>
        <v>0</v>
      </c>
      <c r="L83" s="43">
        <f t="shared" si="27"/>
        <v>0</v>
      </c>
      <c r="M83" s="43">
        <f t="shared" si="27"/>
        <v>0</v>
      </c>
      <c r="N83" s="43">
        <f t="shared" si="27"/>
        <v>0</v>
      </c>
      <c r="O83" s="44">
        <f t="shared" si="27"/>
        <v>0</v>
      </c>
      <c r="P83" s="45">
        <f t="shared" si="27"/>
        <v>0</v>
      </c>
    </row>
    <row r="84" spans="1:16" ht="11.25" hidden="1" customHeight="1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idden="1"/>
    <row r="86" spans="1:16" ht="10.8" hidden="1" thickBot="1">
      <c r="B86" s="33" t="s">
        <v>30</v>
      </c>
      <c r="C86" s="33"/>
      <c r="D86" s="33"/>
      <c r="E86" s="33"/>
      <c r="F86" s="34"/>
      <c r="G86" s="34"/>
      <c r="H86" s="34"/>
      <c r="I86" s="34"/>
      <c r="J86" s="34"/>
      <c r="K86" s="34"/>
      <c r="L86" s="34"/>
      <c r="M86" s="34"/>
      <c r="N86" s="34"/>
      <c r="O86" s="35"/>
      <c r="P86" s="35"/>
    </row>
    <row r="87" spans="1:16" s="30" customFormat="1" ht="11.25" hidden="1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>SUM(F87:N87)</f>
        <v>0</v>
      </c>
      <c r="P87" s="196">
        <f t="shared" ref="P87:P88" si="28">(E87*$E$3)+(F87*$F$3)+(G87*$G$3)+(H87*$H$3)+(I87*$I$3)+(J87*$J$3)+(K87*$K$3)+(L87*$L$3)+(M87*$M$3)+(N87*$N$3)</f>
        <v>0</v>
      </c>
    </row>
    <row r="88" spans="1:16" s="30" customFormat="1" ht="11.25" hidden="1" customHeight="1">
      <c r="A88" s="1"/>
      <c r="B88" s="58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>SUM(F88:N88)</f>
        <v>0</v>
      </c>
      <c r="P88" s="196">
        <f t="shared" si="28"/>
        <v>0</v>
      </c>
    </row>
    <row r="89" spans="1:16" ht="10.8" hidden="1" thickBot="1">
      <c r="A89" s="38"/>
      <c r="B89" s="39" t="s">
        <v>21</v>
      </c>
      <c r="C89" s="39">
        <f t="shared" ref="C89:P89" si="29">SUM(C87:C88)</f>
        <v>0</v>
      </c>
      <c r="D89" s="39">
        <f t="shared" si="29"/>
        <v>0</v>
      </c>
      <c r="E89" s="39">
        <f t="shared" si="29"/>
        <v>0</v>
      </c>
      <c r="F89" s="39">
        <f t="shared" si="29"/>
        <v>0</v>
      </c>
      <c r="G89" s="43">
        <f t="shared" si="29"/>
        <v>0</v>
      </c>
      <c r="H89" s="43">
        <f t="shared" si="29"/>
        <v>0</v>
      </c>
      <c r="I89" s="43">
        <f t="shared" si="29"/>
        <v>0</v>
      </c>
      <c r="J89" s="43">
        <f t="shared" si="29"/>
        <v>0</v>
      </c>
      <c r="K89" s="43">
        <f t="shared" si="29"/>
        <v>0</v>
      </c>
      <c r="L89" s="43">
        <f t="shared" si="29"/>
        <v>0</v>
      </c>
      <c r="M89" s="43">
        <f t="shared" si="29"/>
        <v>0</v>
      </c>
      <c r="N89" s="43">
        <f t="shared" si="29"/>
        <v>0</v>
      </c>
      <c r="O89" s="44">
        <f t="shared" si="29"/>
        <v>0</v>
      </c>
      <c r="P89" s="45">
        <f t="shared" si="29"/>
        <v>0</v>
      </c>
    </row>
    <row r="90" spans="1:16" ht="11.25" hidden="1" customHeight="1">
      <c r="A90" s="38"/>
      <c r="B90" s="54"/>
      <c r="C90" s="54"/>
      <c r="D90" s="54"/>
      <c r="E90" s="54"/>
      <c r="F90" s="54"/>
      <c r="G90" s="55"/>
      <c r="H90" s="55"/>
      <c r="I90" s="55"/>
      <c r="J90" s="55"/>
      <c r="K90" s="55"/>
      <c r="L90" s="55"/>
      <c r="M90" s="55"/>
      <c r="N90" s="55"/>
      <c r="O90" s="56"/>
      <c r="P90" s="57"/>
    </row>
    <row r="91" spans="1:16" s="186" customFormat="1" hidden="1"/>
    <row r="92" spans="1:16" s="186" customFormat="1" ht="10.8" hidden="1" thickBot="1">
      <c r="B92" s="177" t="s">
        <v>56</v>
      </c>
      <c r="C92" s="177"/>
      <c r="D92" s="177"/>
      <c r="E92" s="177"/>
      <c r="F92" s="34"/>
      <c r="G92" s="34"/>
      <c r="H92" s="34"/>
      <c r="I92" s="34"/>
      <c r="J92" s="34"/>
      <c r="K92" s="34"/>
      <c r="L92" s="34"/>
      <c r="M92" s="34"/>
      <c r="N92" s="34"/>
      <c r="O92" s="35"/>
      <c r="P92" s="35"/>
    </row>
    <row r="93" spans="1:16" s="187" customFormat="1" hidden="1">
      <c r="A93" s="186"/>
      <c r="B93" s="188"/>
      <c r="C93" s="63"/>
      <c r="D93" s="179"/>
      <c r="E93" s="179"/>
      <c r="F93" s="180"/>
      <c r="G93" s="181"/>
      <c r="H93" s="182"/>
      <c r="I93" s="183"/>
      <c r="J93" s="182"/>
      <c r="K93" s="181"/>
      <c r="L93" s="184"/>
      <c r="M93" s="181"/>
      <c r="N93" s="182"/>
      <c r="O93" s="185">
        <f t="shared" ref="O93:O117" si="30">SUM(F93:N93)</f>
        <v>0</v>
      </c>
      <c r="P93" s="196">
        <f t="shared" ref="P93:P117" si="31">(E93*$E$3)+(F93*$F$3)+(G93*$G$3)+(H93*$H$3)+(I93*$I$3)+(J93*$J$3)+(K93*$K$3)+(L93*$L$3)+(M93*$M$3)+(N93*$N$3)</f>
        <v>0</v>
      </c>
    </row>
    <row r="94" spans="1:16" s="190" customFormat="1" hidden="1">
      <c r="A94" s="189"/>
      <c r="B94" s="188"/>
      <c r="C94" s="51"/>
      <c r="D94" s="194"/>
      <c r="E94" s="194"/>
      <c r="F94" s="195"/>
      <c r="G94" s="181"/>
      <c r="H94" s="182"/>
      <c r="I94" s="183"/>
      <c r="J94" s="182"/>
      <c r="K94" s="181"/>
      <c r="L94" s="184"/>
      <c r="M94" s="181"/>
      <c r="N94" s="182"/>
      <c r="O94" s="185">
        <f t="shared" si="30"/>
        <v>0</v>
      </c>
      <c r="P94" s="196">
        <f t="shared" si="31"/>
        <v>0</v>
      </c>
    </row>
    <row r="95" spans="1:16" s="190" customFormat="1" hidden="1">
      <c r="A95" s="189"/>
      <c r="B95" s="188"/>
      <c r="C95" s="51"/>
      <c r="D95" s="194"/>
      <c r="E95" s="194"/>
      <c r="F95" s="195"/>
      <c r="G95" s="181"/>
      <c r="H95" s="182"/>
      <c r="I95" s="183"/>
      <c r="J95" s="182"/>
      <c r="K95" s="181"/>
      <c r="L95" s="184"/>
      <c r="M95" s="181"/>
      <c r="N95" s="182"/>
      <c r="O95" s="185">
        <f t="shared" si="30"/>
        <v>0</v>
      </c>
      <c r="P95" s="196">
        <f t="shared" si="31"/>
        <v>0</v>
      </c>
    </row>
    <row r="96" spans="1:16" s="190" customFormat="1" hidden="1">
      <c r="A96" s="189"/>
      <c r="B96" s="188"/>
      <c r="C96" s="51"/>
      <c r="D96" s="194"/>
      <c r="E96" s="194"/>
      <c r="F96" s="195"/>
      <c r="G96" s="181"/>
      <c r="H96" s="182"/>
      <c r="I96" s="183"/>
      <c r="J96" s="182"/>
      <c r="K96" s="181"/>
      <c r="L96" s="184"/>
      <c r="M96" s="181"/>
      <c r="N96" s="182"/>
      <c r="O96" s="185">
        <f t="shared" si="30"/>
        <v>0</v>
      </c>
      <c r="P96" s="196">
        <f t="shared" si="31"/>
        <v>0</v>
      </c>
    </row>
    <row r="97" spans="1:16" s="190" customFormat="1" hidden="1">
      <c r="A97" s="189"/>
      <c r="B97" s="188"/>
      <c r="C97" s="51"/>
      <c r="D97" s="194"/>
      <c r="E97" s="194"/>
      <c r="F97" s="195"/>
      <c r="G97" s="181"/>
      <c r="H97" s="182"/>
      <c r="I97" s="183"/>
      <c r="J97" s="182"/>
      <c r="K97" s="181"/>
      <c r="L97" s="184"/>
      <c r="M97" s="181"/>
      <c r="N97" s="182"/>
      <c r="O97" s="185">
        <f t="shared" si="30"/>
        <v>0</v>
      </c>
      <c r="P97" s="196">
        <f t="shared" si="31"/>
        <v>0</v>
      </c>
    </row>
    <row r="98" spans="1:16" s="190" customFormat="1" hidden="1">
      <c r="A98" s="189"/>
      <c r="B98" s="188"/>
      <c r="C98" s="51"/>
      <c r="D98" s="194"/>
      <c r="E98" s="194"/>
      <c r="F98" s="195"/>
      <c r="G98" s="181"/>
      <c r="H98" s="182"/>
      <c r="I98" s="183"/>
      <c r="J98" s="182"/>
      <c r="K98" s="181"/>
      <c r="L98" s="184"/>
      <c r="M98" s="181"/>
      <c r="N98" s="182"/>
      <c r="O98" s="185">
        <f t="shared" si="30"/>
        <v>0</v>
      </c>
      <c r="P98" s="196">
        <f t="shared" si="31"/>
        <v>0</v>
      </c>
    </row>
    <row r="99" spans="1:16" s="190" customFormat="1" hidden="1">
      <c r="A99" s="189"/>
      <c r="B99" s="188"/>
      <c r="C99" s="51"/>
      <c r="D99" s="194"/>
      <c r="E99" s="194"/>
      <c r="F99" s="195"/>
      <c r="G99" s="181"/>
      <c r="H99" s="182"/>
      <c r="I99" s="183"/>
      <c r="J99" s="182"/>
      <c r="K99" s="181"/>
      <c r="L99" s="184"/>
      <c r="M99" s="181"/>
      <c r="N99" s="182"/>
      <c r="O99" s="185">
        <f t="shared" si="30"/>
        <v>0</v>
      </c>
      <c r="P99" s="196">
        <f t="shared" si="31"/>
        <v>0</v>
      </c>
    </row>
    <row r="100" spans="1:16" s="190" customFormat="1" hidden="1">
      <c r="A100" s="189"/>
      <c r="B100" s="188"/>
      <c r="C100" s="51"/>
      <c r="D100" s="194"/>
      <c r="E100" s="194"/>
      <c r="F100" s="195"/>
      <c r="G100" s="181"/>
      <c r="H100" s="182"/>
      <c r="I100" s="183"/>
      <c r="J100" s="182"/>
      <c r="K100" s="181"/>
      <c r="L100" s="184"/>
      <c r="M100" s="181"/>
      <c r="N100" s="182"/>
      <c r="O100" s="185">
        <f t="shared" si="30"/>
        <v>0</v>
      </c>
      <c r="P100" s="196">
        <f t="shared" si="31"/>
        <v>0</v>
      </c>
    </row>
    <row r="101" spans="1:16" s="190" customFormat="1" hidden="1">
      <c r="A101" s="189"/>
      <c r="B101" s="188"/>
      <c r="C101" s="51"/>
      <c r="D101" s="194"/>
      <c r="E101" s="194"/>
      <c r="F101" s="195"/>
      <c r="G101" s="181"/>
      <c r="H101" s="182"/>
      <c r="I101" s="183"/>
      <c r="J101" s="182"/>
      <c r="K101" s="181"/>
      <c r="L101" s="184"/>
      <c r="M101" s="181"/>
      <c r="N101" s="182"/>
      <c r="O101" s="185">
        <f t="shared" si="30"/>
        <v>0</v>
      </c>
      <c r="P101" s="196">
        <f t="shared" si="31"/>
        <v>0</v>
      </c>
    </row>
    <row r="102" spans="1:16" s="190" customFormat="1" hidden="1">
      <c r="A102" s="189"/>
      <c r="B102" s="188"/>
      <c r="C102" s="51"/>
      <c r="D102" s="194"/>
      <c r="E102" s="194"/>
      <c r="F102" s="195"/>
      <c r="G102" s="181"/>
      <c r="H102" s="182"/>
      <c r="I102" s="183"/>
      <c r="J102" s="182"/>
      <c r="K102" s="181"/>
      <c r="L102" s="184"/>
      <c r="M102" s="181"/>
      <c r="N102" s="182"/>
      <c r="O102" s="185">
        <f t="shared" si="30"/>
        <v>0</v>
      </c>
      <c r="P102" s="196">
        <f t="shared" si="31"/>
        <v>0</v>
      </c>
    </row>
    <row r="103" spans="1:16" s="190" customFormat="1" hidden="1">
      <c r="A103" s="189"/>
      <c r="B103" s="188"/>
      <c r="C103" s="51"/>
      <c r="D103" s="194"/>
      <c r="E103" s="194"/>
      <c r="F103" s="195"/>
      <c r="G103" s="181"/>
      <c r="H103" s="182"/>
      <c r="I103" s="183"/>
      <c r="J103" s="182"/>
      <c r="K103" s="181"/>
      <c r="L103" s="184"/>
      <c r="M103" s="181"/>
      <c r="N103" s="182"/>
      <c r="O103" s="185">
        <f t="shared" si="30"/>
        <v>0</v>
      </c>
      <c r="P103" s="196">
        <f t="shared" si="31"/>
        <v>0</v>
      </c>
    </row>
    <row r="104" spans="1:16" s="190" customFormat="1" hidden="1">
      <c r="A104" s="189"/>
      <c r="B104" s="188"/>
      <c r="C104" s="51"/>
      <c r="D104" s="194"/>
      <c r="E104" s="194"/>
      <c r="F104" s="195"/>
      <c r="G104" s="181"/>
      <c r="H104" s="182"/>
      <c r="I104" s="183"/>
      <c r="J104" s="182"/>
      <c r="K104" s="181"/>
      <c r="L104" s="184"/>
      <c r="M104" s="181"/>
      <c r="N104" s="182"/>
      <c r="O104" s="185">
        <f t="shared" si="30"/>
        <v>0</v>
      </c>
      <c r="P104" s="196">
        <f t="shared" si="31"/>
        <v>0</v>
      </c>
    </row>
    <row r="105" spans="1:16" s="190" customFormat="1" hidden="1">
      <c r="A105" s="189"/>
      <c r="B105" s="188"/>
      <c r="C105" s="51"/>
      <c r="D105" s="194"/>
      <c r="E105" s="194"/>
      <c r="F105" s="195"/>
      <c r="G105" s="181"/>
      <c r="H105" s="182"/>
      <c r="I105" s="183"/>
      <c r="J105" s="182"/>
      <c r="K105" s="181"/>
      <c r="L105" s="184"/>
      <c r="M105" s="181"/>
      <c r="N105" s="182"/>
      <c r="O105" s="185">
        <f t="shared" si="30"/>
        <v>0</v>
      </c>
      <c r="P105" s="196">
        <f t="shared" si="31"/>
        <v>0</v>
      </c>
    </row>
    <row r="106" spans="1:16" s="187" customFormat="1" hidden="1">
      <c r="A106" s="186"/>
      <c r="B106" s="188"/>
      <c r="C106" s="51"/>
      <c r="D106" s="179"/>
      <c r="E106" s="179"/>
      <c r="F106" s="180"/>
      <c r="G106" s="181"/>
      <c r="H106" s="182"/>
      <c r="I106" s="183"/>
      <c r="J106" s="182"/>
      <c r="K106" s="181"/>
      <c r="L106" s="184"/>
      <c r="M106" s="181"/>
      <c r="N106" s="182"/>
      <c r="O106" s="185">
        <f t="shared" si="30"/>
        <v>0</v>
      </c>
      <c r="P106" s="196">
        <f t="shared" si="31"/>
        <v>0</v>
      </c>
    </row>
    <row r="107" spans="1:16" s="187" customFormat="1" hidden="1">
      <c r="A107" s="186"/>
      <c r="B107" s="188"/>
      <c r="C107" s="51"/>
      <c r="D107" s="179"/>
      <c r="E107" s="179"/>
      <c r="F107" s="180"/>
      <c r="G107" s="181"/>
      <c r="H107" s="182"/>
      <c r="I107" s="183"/>
      <c r="J107" s="182"/>
      <c r="K107" s="181"/>
      <c r="L107" s="184"/>
      <c r="M107" s="181"/>
      <c r="N107" s="182"/>
      <c r="O107" s="185">
        <f t="shared" si="30"/>
        <v>0</v>
      </c>
      <c r="P107" s="196">
        <f t="shared" si="31"/>
        <v>0</v>
      </c>
    </row>
    <row r="108" spans="1:16" s="187" customFormat="1" hidden="1">
      <c r="A108" s="186"/>
      <c r="B108" s="188"/>
      <c r="C108" s="51"/>
      <c r="D108" s="179"/>
      <c r="E108" s="179"/>
      <c r="F108" s="180"/>
      <c r="G108" s="181"/>
      <c r="H108" s="182"/>
      <c r="I108" s="183"/>
      <c r="J108" s="182"/>
      <c r="K108" s="181"/>
      <c r="L108" s="184"/>
      <c r="M108" s="181"/>
      <c r="N108" s="182"/>
      <c r="O108" s="185">
        <f t="shared" si="30"/>
        <v>0</v>
      </c>
      <c r="P108" s="196">
        <f t="shared" si="31"/>
        <v>0</v>
      </c>
    </row>
    <row r="109" spans="1:16" s="187" customFormat="1" hidden="1">
      <c r="A109" s="186"/>
      <c r="B109" s="188"/>
      <c r="C109" s="51"/>
      <c r="D109" s="179"/>
      <c r="E109" s="179"/>
      <c r="F109" s="180"/>
      <c r="G109" s="181"/>
      <c r="H109" s="182"/>
      <c r="I109" s="183"/>
      <c r="J109" s="182"/>
      <c r="K109" s="181"/>
      <c r="L109" s="184"/>
      <c r="M109" s="181"/>
      <c r="N109" s="182"/>
      <c r="O109" s="185">
        <f t="shared" si="30"/>
        <v>0</v>
      </c>
      <c r="P109" s="196">
        <f t="shared" si="31"/>
        <v>0</v>
      </c>
    </row>
    <row r="110" spans="1:16" s="187" customFormat="1" hidden="1">
      <c r="A110" s="186"/>
      <c r="B110" s="188"/>
      <c r="C110" s="51"/>
      <c r="D110" s="179"/>
      <c r="E110" s="179"/>
      <c r="F110" s="180"/>
      <c r="G110" s="181"/>
      <c r="H110" s="182"/>
      <c r="I110" s="183"/>
      <c r="J110" s="182"/>
      <c r="K110" s="181"/>
      <c r="L110" s="184"/>
      <c r="M110" s="181"/>
      <c r="N110" s="182"/>
      <c r="O110" s="185">
        <f t="shared" si="30"/>
        <v>0</v>
      </c>
      <c r="P110" s="196">
        <f t="shared" si="31"/>
        <v>0</v>
      </c>
    </row>
    <row r="111" spans="1:16" s="190" customFormat="1" hidden="1">
      <c r="A111" s="189"/>
      <c r="B111" s="188"/>
      <c r="C111" s="51"/>
      <c r="D111" s="194"/>
      <c r="E111" s="194"/>
      <c r="F111" s="195"/>
      <c r="G111" s="181"/>
      <c r="H111" s="182"/>
      <c r="I111" s="183"/>
      <c r="J111" s="182"/>
      <c r="K111" s="181"/>
      <c r="L111" s="184"/>
      <c r="M111" s="181"/>
      <c r="N111" s="182"/>
      <c r="O111" s="185">
        <f t="shared" ref="O111:O116" si="32">SUM(F111:N111)</f>
        <v>0</v>
      </c>
      <c r="P111" s="196">
        <f t="shared" si="31"/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1"/>
      <c r="H112" s="182"/>
      <c r="I112" s="183"/>
      <c r="J112" s="182"/>
      <c r="K112" s="181"/>
      <c r="L112" s="184"/>
      <c r="M112" s="181"/>
      <c r="N112" s="182"/>
      <c r="O112" s="185">
        <f t="shared" si="32"/>
        <v>0</v>
      </c>
      <c r="P112" s="196">
        <f t="shared" si="31"/>
        <v>0</v>
      </c>
    </row>
    <row r="113" spans="1:16" s="190" customFormat="1" hidden="1">
      <c r="A113" s="189"/>
      <c r="B113" s="188"/>
      <c r="C113" s="51"/>
      <c r="D113" s="194"/>
      <c r="E113" s="194"/>
      <c r="F113" s="195"/>
      <c r="G113" s="181"/>
      <c r="H113" s="182"/>
      <c r="I113" s="183"/>
      <c r="J113" s="182"/>
      <c r="K113" s="181"/>
      <c r="L113" s="184"/>
      <c r="M113" s="181"/>
      <c r="N113" s="182"/>
      <c r="O113" s="185">
        <f t="shared" si="32"/>
        <v>0</v>
      </c>
      <c r="P113" s="196">
        <f t="shared" si="31"/>
        <v>0</v>
      </c>
    </row>
    <row r="114" spans="1:16" s="190" customFormat="1" hidden="1">
      <c r="A114" s="189"/>
      <c r="B114" s="188"/>
      <c r="C114" s="51"/>
      <c r="D114" s="194"/>
      <c r="E114" s="194"/>
      <c r="F114" s="195"/>
      <c r="G114" s="181"/>
      <c r="H114" s="182"/>
      <c r="I114" s="183"/>
      <c r="J114" s="182"/>
      <c r="K114" s="181"/>
      <c r="L114" s="184"/>
      <c r="M114" s="181"/>
      <c r="N114" s="182"/>
      <c r="O114" s="185">
        <f t="shared" si="32"/>
        <v>0</v>
      </c>
      <c r="P114" s="196">
        <f t="shared" si="31"/>
        <v>0</v>
      </c>
    </row>
    <row r="115" spans="1:16" s="190" customFormat="1" hidden="1">
      <c r="A115" s="189"/>
      <c r="B115" s="188"/>
      <c r="C115" s="51"/>
      <c r="D115" s="194"/>
      <c r="E115" s="194"/>
      <c r="F115" s="195"/>
      <c r="G115" s="181"/>
      <c r="H115" s="182"/>
      <c r="I115" s="183"/>
      <c r="J115" s="182"/>
      <c r="K115" s="181"/>
      <c r="L115" s="184"/>
      <c r="M115" s="181"/>
      <c r="N115" s="182"/>
      <c r="O115" s="185">
        <f t="shared" si="32"/>
        <v>0</v>
      </c>
      <c r="P115" s="196">
        <f t="shared" si="31"/>
        <v>0</v>
      </c>
    </row>
    <row r="116" spans="1:16" s="190" customFormat="1" hidden="1">
      <c r="A116" s="189"/>
      <c r="B116" s="188"/>
      <c r="C116" s="51"/>
      <c r="D116" s="194"/>
      <c r="E116" s="194"/>
      <c r="F116" s="195"/>
      <c r="G116" s="181"/>
      <c r="H116" s="182"/>
      <c r="I116" s="183"/>
      <c r="J116" s="182"/>
      <c r="K116" s="181"/>
      <c r="L116" s="184"/>
      <c r="M116" s="181"/>
      <c r="N116" s="182"/>
      <c r="O116" s="185">
        <f t="shared" si="32"/>
        <v>0</v>
      </c>
      <c r="P116" s="196">
        <f t="shared" si="31"/>
        <v>0</v>
      </c>
    </row>
    <row r="117" spans="1:16" s="187" customFormat="1" hidden="1">
      <c r="A117" s="186"/>
      <c r="B117" s="188"/>
      <c r="C117" s="51"/>
      <c r="D117" s="179"/>
      <c r="E117" s="179"/>
      <c r="F117" s="180"/>
      <c r="G117" s="181"/>
      <c r="H117" s="182"/>
      <c r="I117" s="183"/>
      <c r="J117" s="182"/>
      <c r="K117" s="181"/>
      <c r="L117" s="184"/>
      <c r="M117" s="181"/>
      <c r="N117" s="182"/>
      <c r="O117" s="185">
        <f t="shared" si="30"/>
        <v>0</v>
      </c>
      <c r="P117" s="196">
        <f t="shared" si="31"/>
        <v>0</v>
      </c>
    </row>
    <row r="118" spans="1:16" s="186" customFormat="1" ht="10.8" hidden="1" thickBot="1">
      <c r="A118" s="38"/>
      <c r="B118" s="39" t="s">
        <v>21</v>
      </c>
      <c r="C118" s="39">
        <f>SUM(C117:C117)</f>
        <v>0</v>
      </c>
      <c r="D118" s="39">
        <f>SUM(D93:D117)</f>
        <v>0</v>
      </c>
      <c r="E118" s="39">
        <f>SUM(E93:E117)</f>
        <v>0</v>
      </c>
      <c r="F118" s="39">
        <f>SUM(F117:F117)</f>
        <v>0</v>
      </c>
      <c r="G118" s="43">
        <f t="shared" ref="G118:P118" si="33">SUM(G93:G117)</f>
        <v>0</v>
      </c>
      <c r="H118" s="43">
        <f t="shared" si="33"/>
        <v>0</v>
      </c>
      <c r="I118" s="43">
        <f t="shared" si="33"/>
        <v>0</v>
      </c>
      <c r="J118" s="43">
        <f t="shared" si="33"/>
        <v>0</v>
      </c>
      <c r="K118" s="43">
        <f t="shared" si="33"/>
        <v>0</v>
      </c>
      <c r="L118" s="43">
        <f t="shared" si="33"/>
        <v>0</v>
      </c>
      <c r="M118" s="43">
        <f t="shared" si="33"/>
        <v>0</v>
      </c>
      <c r="N118" s="43">
        <f t="shared" si="33"/>
        <v>0</v>
      </c>
      <c r="O118" s="44">
        <f t="shared" si="33"/>
        <v>0</v>
      </c>
      <c r="P118" s="45">
        <f t="shared" si="33"/>
        <v>0</v>
      </c>
    </row>
    <row r="119" spans="1:16" s="186" customFormat="1" hidden="1"/>
    <row r="120" spans="1:16" s="189" customFormat="1" hidden="1"/>
    <row r="121" spans="1:16" s="189" customFormat="1" ht="10.8" hidden="1" thickBot="1">
      <c r="B121" s="191" t="s">
        <v>68</v>
      </c>
      <c r="C121" s="191"/>
      <c r="D121" s="191"/>
      <c r="E121" s="191"/>
      <c r="F121" s="192"/>
      <c r="G121" s="192"/>
      <c r="H121" s="192"/>
      <c r="I121" s="192"/>
      <c r="J121" s="192"/>
      <c r="K121" s="192"/>
      <c r="L121" s="192"/>
      <c r="M121" s="192"/>
      <c r="N121" s="192"/>
      <c r="O121" s="193"/>
      <c r="P121" s="193"/>
    </row>
    <row r="122" spans="1:16" s="190" customFormat="1" hidden="1">
      <c r="A122" s="189"/>
      <c r="B122" s="188"/>
      <c r="C122" s="63"/>
      <c r="D122" s="194"/>
      <c r="E122" s="194"/>
      <c r="F122" s="195"/>
      <c r="G122" s="181"/>
      <c r="H122" s="182"/>
      <c r="I122" s="183"/>
      <c r="J122" s="182"/>
      <c r="K122" s="181"/>
      <c r="L122" s="184"/>
      <c r="M122" s="181"/>
      <c r="N122" s="182"/>
      <c r="O122" s="185">
        <f t="shared" ref="O122:O139" si="34">SUM(F122:N122)</f>
        <v>0</v>
      </c>
      <c r="P122" s="196">
        <f t="shared" ref="P122:P140" si="35">(E122*$E$3)+(F122*$F$3)+(G122*$G$3)+(H122*$H$3)+(I122*$I$3)+(J122*$J$3)+(K122*$K$3)+(L122*$L$3)+(M122*$M$3)+(N122*$N$3)</f>
        <v>0</v>
      </c>
    </row>
    <row r="123" spans="1:16" s="190" customFormat="1" hidden="1">
      <c r="A123" s="189"/>
      <c r="B123" s="188"/>
      <c r="C123" s="51"/>
      <c r="D123" s="194"/>
      <c r="E123" s="194"/>
      <c r="F123" s="195"/>
      <c r="G123" s="181"/>
      <c r="H123" s="182"/>
      <c r="I123" s="183"/>
      <c r="J123" s="182"/>
      <c r="K123" s="181"/>
      <c r="L123" s="184"/>
      <c r="M123" s="181"/>
      <c r="N123" s="182"/>
      <c r="O123" s="185">
        <f t="shared" si="34"/>
        <v>0</v>
      </c>
      <c r="P123" s="196">
        <f t="shared" si="35"/>
        <v>0</v>
      </c>
    </row>
    <row r="124" spans="1:16" s="190" customFormat="1" hidden="1">
      <c r="A124" s="189"/>
      <c r="B124" s="188"/>
      <c r="C124" s="51"/>
      <c r="D124" s="194"/>
      <c r="E124" s="194"/>
      <c r="F124" s="195"/>
      <c r="G124" s="181"/>
      <c r="H124" s="182"/>
      <c r="I124" s="183"/>
      <c r="J124" s="182"/>
      <c r="K124" s="181"/>
      <c r="L124" s="184"/>
      <c r="M124" s="181"/>
      <c r="N124" s="182"/>
      <c r="O124" s="185">
        <f t="shared" si="34"/>
        <v>0</v>
      </c>
      <c r="P124" s="196">
        <f t="shared" si="35"/>
        <v>0</v>
      </c>
    </row>
    <row r="125" spans="1:16" s="190" customFormat="1" hidden="1">
      <c r="A125" s="189"/>
      <c r="B125" s="188"/>
      <c r="C125" s="51"/>
      <c r="D125" s="194"/>
      <c r="E125" s="194"/>
      <c r="F125" s="195"/>
      <c r="G125" s="181"/>
      <c r="H125" s="182"/>
      <c r="I125" s="183"/>
      <c r="J125" s="182"/>
      <c r="K125" s="181"/>
      <c r="L125" s="184"/>
      <c r="M125" s="181"/>
      <c r="N125" s="182"/>
      <c r="O125" s="185">
        <f t="shared" si="34"/>
        <v>0</v>
      </c>
      <c r="P125" s="196">
        <f t="shared" si="35"/>
        <v>0</v>
      </c>
    </row>
    <row r="126" spans="1:16" s="190" customFormat="1" hidden="1">
      <c r="A126" s="189"/>
      <c r="B126" s="188"/>
      <c r="C126" s="51"/>
      <c r="D126" s="194"/>
      <c r="E126" s="194"/>
      <c r="F126" s="195"/>
      <c r="G126" s="181"/>
      <c r="H126" s="182"/>
      <c r="I126" s="183"/>
      <c r="J126" s="182"/>
      <c r="K126" s="181"/>
      <c r="L126" s="184"/>
      <c r="M126" s="181"/>
      <c r="N126" s="182"/>
      <c r="O126" s="185">
        <f t="shared" si="34"/>
        <v>0</v>
      </c>
      <c r="P126" s="196">
        <f t="shared" si="35"/>
        <v>0</v>
      </c>
    </row>
    <row r="127" spans="1:16" s="190" customFormat="1" hidden="1">
      <c r="A127" s="189"/>
      <c r="B127" s="188"/>
      <c r="C127" s="51"/>
      <c r="D127" s="194"/>
      <c r="E127" s="194"/>
      <c r="F127" s="195"/>
      <c r="G127" s="181"/>
      <c r="H127" s="182"/>
      <c r="I127" s="183"/>
      <c r="J127" s="182"/>
      <c r="K127" s="181"/>
      <c r="L127" s="184"/>
      <c r="M127" s="181"/>
      <c r="N127" s="182"/>
      <c r="O127" s="185">
        <f t="shared" si="34"/>
        <v>0</v>
      </c>
      <c r="P127" s="196">
        <f t="shared" si="35"/>
        <v>0</v>
      </c>
    </row>
    <row r="128" spans="1:16" s="190" customFormat="1" hidden="1">
      <c r="A128" s="189"/>
      <c r="B128" s="188"/>
      <c r="C128" s="51"/>
      <c r="D128" s="194"/>
      <c r="E128" s="194"/>
      <c r="F128" s="195"/>
      <c r="G128" s="181"/>
      <c r="H128" s="182"/>
      <c r="I128" s="183"/>
      <c r="J128" s="182"/>
      <c r="K128" s="181"/>
      <c r="L128" s="184"/>
      <c r="M128" s="181"/>
      <c r="N128" s="182"/>
      <c r="O128" s="185">
        <f t="shared" si="34"/>
        <v>0</v>
      </c>
      <c r="P128" s="196">
        <f t="shared" si="35"/>
        <v>0</v>
      </c>
    </row>
    <row r="129" spans="1:16" s="190" customFormat="1" hidden="1">
      <c r="A129" s="189"/>
      <c r="B129" s="188"/>
      <c r="C129" s="51"/>
      <c r="D129" s="194"/>
      <c r="E129" s="194"/>
      <c r="F129" s="195"/>
      <c r="G129" s="181"/>
      <c r="H129" s="182"/>
      <c r="I129" s="183"/>
      <c r="J129" s="182"/>
      <c r="K129" s="181"/>
      <c r="L129" s="184"/>
      <c r="M129" s="181"/>
      <c r="N129" s="182"/>
      <c r="O129" s="185">
        <f t="shared" si="34"/>
        <v>0</v>
      </c>
      <c r="P129" s="196">
        <f t="shared" si="35"/>
        <v>0</v>
      </c>
    </row>
    <row r="130" spans="1:16" s="190" customFormat="1" hidden="1">
      <c r="A130" s="189"/>
      <c r="B130" s="188"/>
      <c r="C130" s="51"/>
      <c r="D130" s="194"/>
      <c r="E130" s="194"/>
      <c r="F130" s="195"/>
      <c r="G130" s="181"/>
      <c r="H130" s="182"/>
      <c r="I130" s="183"/>
      <c r="J130" s="182"/>
      <c r="K130" s="181"/>
      <c r="L130" s="184"/>
      <c r="M130" s="181"/>
      <c r="N130" s="182"/>
      <c r="O130" s="185">
        <f t="shared" si="34"/>
        <v>0</v>
      </c>
      <c r="P130" s="196">
        <f t="shared" si="35"/>
        <v>0</v>
      </c>
    </row>
    <row r="131" spans="1:16" s="190" customFormat="1" hidden="1">
      <c r="A131" s="189"/>
      <c r="B131" s="188"/>
      <c r="C131" s="51"/>
      <c r="D131" s="194"/>
      <c r="E131" s="194"/>
      <c r="F131" s="195"/>
      <c r="G131" s="181"/>
      <c r="H131" s="182"/>
      <c r="I131" s="183"/>
      <c r="J131" s="182"/>
      <c r="K131" s="181"/>
      <c r="L131" s="184"/>
      <c r="M131" s="181"/>
      <c r="N131" s="182"/>
      <c r="O131" s="185">
        <f t="shared" si="34"/>
        <v>0</v>
      </c>
      <c r="P131" s="196">
        <f t="shared" si="35"/>
        <v>0</v>
      </c>
    </row>
    <row r="132" spans="1:16" s="190" customFormat="1" hidden="1">
      <c r="A132" s="189"/>
      <c r="B132" s="188"/>
      <c r="C132" s="51"/>
      <c r="D132" s="194"/>
      <c r="E132" s="194"/>
      <c r="F132" s="195"/>
      <c r="G132" s="181"/>
      <c r="H132" s="182"/>
      <c r="I132" s="183"/>
      <c r="J132" s="182"/>
      <c r="K132" s="181"/>
      <c r="L132" s="184"/>
      <c r="M132" s="181"/>
      <c r="N132" s="182"/>
      <c r="O132" s="185">
        <f t="shared" si="34"/>
        <v>0</v>
      </c>
      <c r="P132" s="196">
        <f t="shared" si="35"/>
        <v>0</v>
      </c>
    </row>
    <row r="133" spans="1:16" s="190" customFormat="1" hidden="1">
      <c r="A133" s="189"/>
      <c r="B133" s="188"/>
      <c r="C133" s="51"/>
      <c r="D133" s="194"/>
      <c r="E133" s="194"/>
      <c r="F133" s="195"/>
      <c r="G133" s="181"/>
      <c r="H133" s="182"/>
      <c r="I133" s="183"/>
      <c r="J133" s="182"/>
      <c r="K133" s="181"/>
      <c r="L133" s="184"/>
      <c r="M133" s="181"/>
      <c r="N133" s="182"/>
      <c r="O133" s="185">
        <f t="shared" si="34"/>
        <v>0</v>
      </c>
      <c r="P133" s="196">
        <f t="shared" si="35"/>
        <v>0</v>
      </c>
    </row>
    <row r="134" spans="1:16" s="190" customFormat="1" hidden="1">
      <c r="A134" s="189"/>
      <c r="B134" s="188"/>
      <c r="C134" s="51"/>
      <c r="D134" s="194"/>
      <c r="E134" s="194"/>
      <c r="F134" s="195"/>
      <c r="G134" s="181"/>
      <c r="H134" s="182"/>
      <c r="I134" s="183"/>
      <c r="J134" s="182"/>
      <c r="K134" s="181"/>
      <c r="L134" s="184"/>
      <c r="M134" s="181"/>
      <c r="N134" s="182"/>
      <c r="O134" s="185">
        <f t="shared" si="34"/>
        <v>0</v>
      </c>
      <c r="P134" s="196">
        <f t="shared" si="35"/>
        <v>0</v>
      </c>
    </row>
    <row r="135" spans="1:16" s="190" customFormat="1" hidden="1">
      <c r="A135" s="189"/>
      <c r="B135" s="188"/>
      <c r="C135" s="51"/>
      <c r="D135" s="194"/>
      <c r="E135" s="194"/>
      <c r="F135" s="195"/>
      <c r="G135" s="181"/>
      <c r="H135" s="182"/>
      <c r="I135" s="183"/>
      <c r="J135" s="182"/>
      <c r="K135" s="181"/>
      <c r="L135" s="184"/>
      <c r="M135" s="181"/>
      <c r="N135" s="182"/>
      <c r="O135" s="185">
        <f t="shared" si="34"/>
        <v>0</v>
      </c>
      <c r="P135" s="196">
        <f t="shared" si="35"/>
        <v>0</v>
      </c>
    </row>
    <row r="136" spans="1:16" s="190" customFormat="1" hidden="1">
      <c r="A136" s="189"/>
      <c r="B136" s="188"/>
      <c r="C136" s="51"/>
      <c r="D136" s="194"/>
      <c r="E136" s="194"/>
      <c r="F136" s="195"/>
      <c r="G136" s="181"/>
      <c r="H136" s="182"/>
      <c r="I136" s="183"/>
      <c r="J136" s="182"/>
      <c r="K136" s="181"/>
      <c r="L136" s="184"/>
      <c r="M136" s="181"/>
      <c r="N136" s="182"/>
      <c r="O136" s="185">
        <f t="shared" si="34"/>
        <v>0</v>
      </c>
      <c r="P136" s="196">
        <f t="shared" si="35"/>
        <v>0</v>
      </c>
    </row>
    <row r="137" spans="1:16" s="190" customFormat="1" hidden="1">
      <c r="A137" s="189"/>
      <c r="B137" s="188"/>
      <c r="C137" s="51"/>
      <c r="D137" s="194"/>
      <c r="E137" s="194"/>
      <c r="F137" s="195"/>
      <c r="G137" s="181"/>
      <c r="H137" s="182"/>
      <c r="I137" s="183"/>
      <c r="J137" s="182"/>
      <c r="K137" s="181"/>
      <c r="L137" s="184"/>
      <c r="M137" s="181"/>
      <c r="N137" s="182"/>
      <c r="O137" s="185">
        <f t="shared" si="34"/>
        <v>0</v>
      </c>
      <c r="P137" s="196">
        <f t="shared" si="35"/>
        <v>0</v>
      </c>
    </row>
    <row r="138" spans="1:16" s="190" customFormat="1" hidden="1">
      <c r="A138" s="189"/>
      <c r="B138" s="188"/>
      <c r="C138" s="51"/>
      <c r="D138" s="194"/>
      <c r="E138" s="194"/>
      <c r="F138" s="195"/>
      <c r="G138" s="181"/>
      <c r="H138" s="182"/>
      <c r="I138" s="183"/>
      <c r="J138" s="182"/>
      <c r="K138" s="181"/>
      <c r="L138" s="184"/>
      <c r="M138" s="181"/>
      <c r="N138" s="182"/>
      <c r="O138" s="185">
        <f t="shared" si="34"/>
        <v>0</v>
      </c>
      <c r="P138" s="196">
        <f t="shared" si="35"/>
        <v>0</v>
      </c>
    </row>
    <row r="139" spans="1:16" s="190" customFormat="1" hidden="1">
      <c r="A139" s="189"/>
      <c r="B139" s="188"/>
      <c r="C139" s="51"/>
      <c r="D139" s="194"/>
      <c r="E139" s="194"/>
      <c r="F139" s="195"/>
      <c r="G139" s="181"/>
      <c r="H139" s="182"/>
      <c r="I139" s="183"/>
      <c r="J139" s="182"/>
      <c r="K139" s="181"/>
      <c r="L139" s="184"/>
      <c r="M139" s="181"/>
      <c r="N139" s="182"/>
      <c r="O139" s="185">
        <f t="shared" si="34"/>
        <v>0</v>
      </c>
      <c r="P139" s="196">
        <f t="shared" si="35"/>
        <v>0</v>
      </c>
    </row>
    <row r="140" spans="1:16" s="190" customFormat="1" hidden="1">
      <c r="A140" s="189"/>
      <c r="B140" s="188"/>
      <c r="C140" s="51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ref="O140" si="36">SUM(F140:N140)</f>
        <v>0</v>
      </c>
      <c r="P140" s="196">
        <f t="shared" si="35"/>
        <v>0</v>
      </c>
    </row>
    <row r="141" spans="1:16" s="189" customFormat="1" ht="10.8" hidden="1" thickBot="1">
      <c r="A141" s="197"/>
      <c r="B141" s="198" t="s">
        <v>21</v>
      </c>
      <c r="C141" s="198">
        <f>SUM(C140:C140)</f>
        <v>0</v>
      </c>
      <c r="D141" s="198">
        <f>SUM(D122:D140)</f>
        <v>0</v>
      </c>
      <c r="E141" s="198">
        <f>SUM(E122:E140)</f>
        <v>0</v>
      </c>
      <c r="F141" s="198">
        <f>SUM(F140:F140)</f>
        <v>0</v>
      </c>
      <c r="G141" s="43">
        <f t="shared" ref="G141:P141" si="37">SUM(G122:G140)</f>
        <v>0</v>
      </c>
      <c r="H141" s="43">
        <f t="shared" si="37"/>
        <v>0</v>
      </c>
      <c r="I141" s="43">
        <f t="shared" si="37"/>
        <v>0</v>
      </c>
      <c r="J141" s="43">
        <f t="shared" si="37"/>
        <v>0</v>
      </c>
      <c r="K141" s="43">
        <f t="shared" si="37"/>
        <v>0</v>
      </c>
      <c r="L141" s="43">
        <f t="shared" si="37"/>
        <v>0</v>
      </c>
      <c r="M141" s="43">
        <f t="shared" si="37"/>
        <v>0</v>
      </c>
      <c r="N141" s="43">
        <f t="shared" si="37"/>
        <v>0</v>
      </c>
      <c r="O141" s="44">
        <f t="shared" si="37"/>
        <v>0</v>
      </c>
      <c r="P141" s="45">
        <f t="shared" si="37"/>
        <v>0</v>
      </c>
    </row>
    <row r="142" spans="1:16" s="189" customFormat="1" hidden="1"/>
    <row r="143" spans="1:16" hidden="1"/>
    <row r="144" spans="1:16" ht="10.8" hidden="1" thickBot="1">
      <c r="B144" s="33" t="s">
        <v>65</v>
      </c>
      <c r="C144" s="33"/>
      <c r="D144" s="33"/>
      <c r="E144" s="33"/>
      <c r="F144" s="34"/>
      <c r="G144" s="34"/>
      <c r="H144" s="34"/>
      <c r="I144" s="34"/>
      <c r="J144" s="34"/>
      <c r="K144" s="34"/>
      <c r="L144" s="34"/>
      <c r="M144" s="34"/>
      <c r="N144" s="34"/>
      <c r="O144" s="35"/>
      <c r="P144" s="35"/>
    </row>
    <row r="145" spans="1:16" s="30" customFormat="1" hidden="1">
      <c r="A145" s="1"/>
      <c r="B145" s="58"/>
      <c r="C145" s="63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ref="O145:O147" si="38">SUM(F145:N145)</f>
        <v>0</v>
      </c>
      <c r="P145" s="196">
        <f t="shared" ref="P145:P147" si="39">(E145*$E$3)+(F145*$F$3)+(G145*$G$3)+(H145*$H$3)+(I145*$I$3)+(J145*$J$3)+(K145*$K$3)+(L145*$L$3)+(M145*$M$3)+(N145*$N$3)</f>
        <v>0</v>
      </c>
    </row>
    <row r="146" spans="1:16" s="190" customFormat="1" hidden="1">
      <c r="A146" s="189"/>
      <c r="B146" s="188"/>
      <c r="C146" s="51"/>
      <c r="D146" s="194"/>
      <c r="E146" s="194"/>
      <c r="F146" s="195"/>
      <c r="G146" s="181"/>
      <c r="H146" s="182"/>
      <c r="I146" s="183"/>
      <c r="J146" s="182"/>
      <c r="K146" s="181"/>
      <c r="L146" s="184"/>
      <c r="M146" s="181"/>
      <c r="N146" s="182"/>
      <c r="O146" s="185">
        <f t="shared" ref="O146" si="40">SUM(F146:N146)</f>
        <v>0</v>
      </c>
      <c r="P146" s="196">
        <f t="shared" si="39"/>
        <v>0</v>
      </c>
    </row>
    <row r="147" spans="1:16" s="30" customFormat="1" hidden="1">
      <c r="A147" s="1"/>
      <c r="B147" s="58"/>
      <c r="C147" s="51"/>
      <c r="D147" s="52"/>
      <c r="E147" s="52"/>
      <c r="F147" s="53"/>
      <c r="G147" s="59"/>
      <c r="H147" s="60"/>
      <c r="I147" s="61"/>
      <c r="J147" s="60"/>
      <c r="K147" s="59"/>
      <c r="L147" s="62"/>
      <c r="M147" s="59"/>
      <c r="N147" s="60"/>
      <c r="O147" s="36">
        <f t="shared" si="38"/>
        <v>0</v>
      </c>
      <c r="P147" s="196">
        <f t="shared" si="39"/>
        <v>0</v>
      </c>
    </row>
    <row r="148" spans="1:16" ht="10.8" hidden="1" thickBot="1">
      <c r="A148" s="38"/>
      <c r="B148" s="39" t="s">
        <v>21</v>
      </c>
      <c r="C148" s="39">
        <f>SUM(C147:C147)</f>
        <v>0</v>
      </c>
      <c r="D148" s="39">
        <f>SUM(D145:D147)</f>
        <v>0</v>
      </c>
      <c r="E148" s="39">
        <f>SUM(E145:E147)</f>
        <v>0</v>
      </c>
      <c r="F148" s="39">
        <f>SUM(F147:F147)</f>
        <v>0</v>
      </c>
      <c r="G148" s="43">
        <f t="shared" ref="G148:P148" si="41">SUM(G145:G147)</f>
        <v>0</v>
      </c>
      <c r="H148" s="43">
        <f t="shared" si="41"/>
        <v>0</v>
      </c>
      <c r="I148" s="43">
        <f t="shared" si="41"/>
        <v>0</v>
      </c>
      <c r="J148" s="43">
        <f t="shared" si="41"/>
        <v>0</v>
      </c>
      <c r="K148" s="43">
        <f t="shared" si="41"/>
        <v>0</v>
      </c>
      <c r="L148" s="43">
        <f t="shared" si="41"/>
        <v>0</v>
      </c>
      <c r="M148" s="43">
        <f t="shared" si="41"/>
        <v>0</v>
      </c>
      <c r="N148" s="43">
        <f t="shared" si="41"/>
        <v>0</v>
      </c>
      <c r="O148" s="44">
        <f t="shared" si="41"/>
        <v>0</v>
      </c>
      <c r="P148" s="45">
        <f t="shared" si="41"/>
        <v>0</v>
      </c>
    </row>
    <row r="149" spans="1:16" hidden="1"/>
    <row r="150" spans="1:16" s="189" customFormat="1" hidden="1"/>
    <row r="151" spans="1:16" s="189" customFormat="1" ht="10.8" hidden="1" thickBot="1">
      <c r="B151" s="191" t="s">
        <v>51</v>
      </c>
      <c r="C151" s="191"/>
      <c r="D151" s="191"/>
      <c r="E151" s="191"/>
      <c r="F151" s="192"/>
      <c r="G151" s="192"/>
      <c r="H151" s="192"/>
      <c r="I151" s="192"/>
      <c r="J151" s="192"/>
      <c r="K151" s="192"/>
      <c r="L151" s="192"/>
      <c r="M151" s="192"/>
      <c r="N151" s="192"/>
      <c r="O151" s="193"/>
      <c r="P151" s="193"/>
    </row>
    <row r="152" spans="1:16" s="190" customFormat="1" hidden="1">
      <c r="A152" s="189"/>
      <c r="B152" s="188"/>
      <c r="C152" s="63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ref="O152:O170" si="42">SUM(F152:N152)</f>
        <v>0</v>
      </c>
      <c r="P152" s="196">
        <f t="shared" ref="P152:P170" si="43">(E152*$E$3)+(F152*$F$3)+(G152*$G$3)+(H152*$H$3)+(I152*$I$3)+(J152*$J$3)+(K152*$K$3)+(L152*$L$3)+(M152*$M$3)+(N152*$N$3)</f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42"/>
        <v>0</v>
      </c>
      <c r="P153" s="196">
        <f t="shared" si="43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42"/>
        <v>0</v>
      </c>
      <c r="P154" s="196">
        <f t="shared" si="43"/>
        <v>0</v>
      </c>
    </row>
    <row r="155" spans="1:16" s="190" customFormat="1" hidden="1">
      <c r="A155" s="189"/>
      <c r="B155" s="188"/>
      <c r="C155" s="51"/>
      <c r="D155" s="194"/>
      <c r="E155" s="194"/>
      <c r="F155" s="195"/>
      <c r="G155" s="181"/>
      <c r="H155" s="182"/>
      <c r="I155" s="183"/>
      <c r="J155" s="182"/>
      <c r="K155" s="181"/>
      <c r="L155" s="184"/>
      <c r="M155" s="181"/>
      <c r="N155" s="182"/>
      <c r="O155" s="185">
        <f t="shared" si="42"/>
        <v>0</v>
      </c>
      <c r="P155" s="196">
        <f t="shared" si="43"/>
        <v>0</v>
      </c>
    </row>
    <row r="156" spans="1:16" s="190" customFormat="1" hidden="1">
      <c r="A156" s="189"/>
      <c r="B156" s="188"/>
      <c r="C156" s="51"/>
      <c r="D156" s="194"/>
      <c r="E156" s="194"/>
      <c r="F156" s="195"/>
      <c r="G156" s="181"/>
      <c r="H156" s="182"/>
      <c r="I156" s="183"/>
      <c r="J156" s="182"/>
      <c r="K156" s="181"/>
      <c r="L156" s="184"/>
      <c r="M156" s="181"/>
      <c r="N156" s="182"/>
      <c r="O156" s="185">
        <f t="shared" ref="O156:O157" si="44">SUM(F156:N156)</f>
        <v>0</v>
      </c>
      <c r="P156" s="196">
        <f t="shared" si="43"/>
        <v>0</v>
      </c>
    </row>
    <row r="157" spans="1:16" s="190" customFormat="1" hidden="1">
      <c r="A157" s="189"/>
      <c r="B157" s="188"/>
      <c r="C157" s="51"/>
      <c r="D157" s="194"/>
      <c r="E157" s="194"/>
      <c r="F157" s="195"/>
      <c r="G157" s="181"/>
      <c r="H157" s="182"/>
      <c r="I157" s="183"/>
      <c r="J157" s="182"/>
      <c r="K157" s="181"/>
      <c r="L157" s="184"/>
      <c r="M157" s="181"/>
      <c r="N157" s="182"/>
      <c r="O157" s="185">
        <f t="shared" si="44"/>
        <v>0</v>
      </c>
      <c r="P157" s="196">
        <f t="shared" si="43"/>
        <v>0</v>
      </c>
    </row>
    <row r="158" spans="1:16" s="190" customFormat="1" hidden="1">
      <c r="A158" s="189"/>
      <c r="B158" s="188"/>
      <c r="C158" s="51"/>
      <c r="D158" s="194"/>
      <c r="E158" s="194"/>
      <c r="F158" s="195"/>
      <c r="G158" s="181"/>
      <c r="H158" s="182"/>
      <c r="I158" s="183"/>
      <c r="J158" s="182"/>
      <c r="K158" s="181"/>
      <c r="L158" s="184"/>
      <c r="M158" s="181"/>
      <c r="N158" s="182"/>
      <c r="O158" s="185">
        <f t="shared" si="42"/>
        <v>0</v>
      </c>
      <c r="P158" s="196">
        <f t="shared" si="43"/>
        <v>0</v>
      </c>
    </row>
    <row r="159" spans="1:16" s="190" customFormat="1" hidden="1">
      <c r="A159" s="189"/>
      <c r="B159" s="188"/>
      <c r="C159" s="51"/>
      <c r="D159" s="194"/>
      <c r="E159" s="194"/>
      <c r="F159" s="195"/>
      <c r="G159" s="181"/>
      <c r="H159" s="182"/>
      <c r="I159" s="183"/>
      <c r="J159" s="182"/>
      <c r="K159" s="181"/>
      <c r="L159" s="184"/>
      <c r="M159" s="181"/>
      <c r="N159" s="182"/>
      <c r="O159" s="185">
        <f t="shared" ref="O159:O162" si="45">SUM(F159:N159)</f>
        <v>0</v>
      </c>
      <c r="P159" s="196">
        <f t="shared" si="43"/>
        <v>0</v>
      </c>
    </row>
    <row r="160" spans="1:16" s="190" customFormat="1" hidden="1">
      <c r="A160" s="189"/>
      <c r="B160" s="188"/>
      <c r="C160" s="51"/>
      <c r="D160" s="194"/>
      <c r="E160" s="194"/>
      <c r="F160" s="195"/>
      <c r="G160" s="181"/>
      <c r="H160" s="182"/>
      <c r="I160" s="183"/>
      <c r="J160" s="182"/>
      <c r="K160" s="181"/>
      <c r="L160" s="184"/>
      <c r="M160" s="181"/>
      <c r="N160" s="182"/>
      <c r="O160" s="185">
        <f t="shared" si="45"/>
        <v>0</v>
      </c>
      <c r="P160" s="196">
        <f t="shared" si="43"/>
        <v>0</v>
      </c>
    </row>
    <row r="161" spans="1:16" s="190" customFormat="1" hidden="1">
      <c r="A161" s="189"/>
      <c r="B161" s="188"/>
      <c r="C161" s="51"/>
      <c r="D161" s="194"/>
      <c r="E161" s="194"/>
      <c r="F161" s="195"/>
      <c r="G161" s="181"/>
      <c r="H161" s="182"/>
      <c r="I161" s="183"/>
      <c r="J161" s="182"/>
      <c r="K161" s="181"/>
      <c r="L161" s="184"/>
      <c r="M161" s="181"/>
      <c r="N161" s="182"/>
      <c r="O161" s="185">
        <f t="shared" si="45"/>
        <v>0</v>
      </c>
      <c r="P161" s="196">
        <f t="shared" si="43"/>
        <v>0</v>
      </c>
    </row>
    <row r="162" spans="1:16" s="190" customFormat="1" hidden="1">
      <c r="A162" s="189"/>
      <c r="B162" s="188"/>
      <c r="C162" s="51"/>
      <c r="D162" s="194"/>
      <c r="E162" s="194"/>
      <c r="F162" s="195"/>
      <c r="G162" s="181"/>
      <c r="H162" s="182"/>
      <c r="I162" s="183"/>
      <c r="J162" s="182"/>
      <c r="K162" s="181"/>
      <c r="L162" s="184"/>
      <c r="M162" s="181"/>
      <c r="N162" s="182"/>
      <c r="O162" s="185">
        <f t="shared" si="45"/>
        <v>0</v>
      </c>
      <c r="P162" s="196">
        <f t="shared" si="43"/>
        <v>0</v>
      </c>
    </row>
    <row r="163" spans="1:16" s="190" customFormat="1" hidden="1">
      <c r="A163" s="189"/>
      <c r="B163" s="188"/>
      <c r="C163" s="51"/>
      <c r="D163" s="194"/>
      <c r="E163" s="194"/>
      <c r="F163" s="195"/>
      <c r="G163" s="181"/>
      <c r="H163" s="182"/>
      <c r="I163" s="183"/>
      <c r="J163" s="182"/>
      <c r="K163" s="181"/>
      <c r="L163" s="184"/>
      <c r="M163" s="181"/>
      <c r="N163" s="182"/>
      <c r="O163" s="185">
        <f t="shared" ref="O163:O166" si="46">SUM(F163:N163)</f>
        <v>0</v>
      </c>
      <c r="P163" s="196">
        <f t="shared" si="43"/>
        <v>0</v>
      </c>
    </row>
    <row r="164" spans="1:16" s="190" customFormat="1" hidden="1">
      <c r="A164" s="189"/>
      <c r="B164" s="188"/>
      <c r="C164" s="51"/>
      <c r="D164" s="194"/>
      <c r="E164" s="194"/>
      <c r="F164" s="195"/>
      <c r="G164" s="181"/>
      <c r="H164" s="182"/>
      <c r="I164" s="183"/>
      <c r="J164" s="182"/>
      <c r="K164" s="181"/>
      <c r="L164" s="184"/>
      <c r="M164" s="181"/>
      <c r="N164" s="182"/>
      <c r="O164" s="185">
        <f t="shared" si="46"/>
        <v>0</v>
      </c>
      <c r="P164" s="196">
        <f t="shared" si="43"/>
        <v>0</v>
      </c>
    </row>
    <row r="165" spans="1:16" s="190" customFormat="1" hidden="1">
      <c r="A165" s="189"/>
      <c r="B165" s="188"/>
      <c r="C165" s="51"/>
      <c r="D165" s="194"/>
      <c r="E165" s="194"/>
      <c r="F165" s="195"/>
      <c r="G165" s="181"/>
      <c r="H165" s="182"/>
      <c r="I165" s="183"/>
      <c r="J165" s="182"/>
      <c r="K165" s="181"/>
      <c r="L165" s="184"/>
      <c r="M165" s="181"/>
      <c r="N165" s="182"/>
      <c r="O165" s="185">
        <f t="shared" si="46"/>
        <v>0</v>
      </c>
      <c r="P165" s="196">
        <f t="shared" si="43"/>
        <v>0</v>
      </c>
    </row>
    <row r="166" spans="1:16" s="190" customFormat="1" hidden="1">
      <c r="A166" s="189"/>
      <c r="B166" s="188"/>
      <c r="C166" s="51"/>
      <c r="D166" s="194"/>
      <c r="E166" s="194"/>
      <c r="F166" s="195"/>
      <c r="G166" s="181"/>
      <c r="H166" s="182"/>
      <c r="I166" s="183"/>
      <c r="J166" s="182"/>
      <c r="K166" s="181"/>
      <c r="L166" s="184"/>
      <c r="M166" s="181"/>
      <c r="N166" s="182"/>
      <c r="O166" s="185">
        <f t="shared" si="46"/>
        <v>0</v>
      </c>
      <c r="P166" s="196">
        <f t="shared" si="43"/>
        <v>0</v>
      </c>
    </row>
    <row r="167" spans="1:16" s="190" customFormat="1" hidden="1">
      <c r="A167" s="189"/>
      <c r="B167" s="188"/>
      <c r="C167" s="51"/>
      <c r="D167" s="194"/>
      <c r="E167" s="194"/>
      <c r="F167" s="195"/>
      <c r="G167" s="181"/>
      <c r="H167" s="182"/>
      <c r="I167" s="183"/>
      <c r="J167" s="182"/>
      <c r="K167" s="181"/>
      <c r="L167" s="184"/>
      <c r="M167" s="181"/>
      <c r="N167" s="182"/>
      <c r="O167" s="185">
        <f t="shared" si="42"/>
        <v>0</v>
      </c>
      <c r="P167" s="196">
        <f t="shared" si="43"/>
        <v>0</v>
      </c>
    </row>
    <row r="168" spans="1:16" s="190" customFormat="1" hidden="1">
      <c r="A168" s="189"/>
      <c r="B168" s="188"/>
      <c r="C168" s="51"/>
      <c r="D168" s="194"/>
      <c r="E168" s="194"/>
      <c r="F168" s="195"/>
      <c r="G168" s="181"/>
      <c r="H168" s="182"/>
      <c r="I168" s="183"/>
      <c r="J168" s="182"/>
      <c r="K168" s="181"/>
      <c r="L168" s="184"/>
      <c r="M168" s="181"/>
      <c r="N168" s="182"/>
      <c r="O168" s="185">
        <f t="shared" ref="O168" si="47">SUM(F168:N168)</f>
        <v>0</v>
      </c>
      <c r="P168" s="196">
        <f t="shared" si="43"/>
        <v>0</v>
      </c>
    </row>
    <row r="169" spans="1:16" s="190" customFormat="1" hidden="1">
      <c r="A169" s="189"/>
      <c r="B169" s="188"/>
      <c r="C169" s="51"/>
      <c r="D169" s="194"/>
      <c r="E169" s="194"/>
      <c r="F169" s="195"/>
      <c r="G169" s="181"/>
      <c r="H169" s="182"/>
      <c r="I169" s="183"/>
      <c r="J169" s="182"/>
      <c r="K169" s="181"/>
      <c r="L169" s="184"/>
      <c r="M169" s="181"/>
      <c r="N169" s="182"/>
      <c r="O169" s="185">
        <f t="shared" ref="O169" si="48">SUM(F169:N169)</f>
        <v>0</v>
      </c>
      <c r="P169" s="196">
        <f t="shared" si="43"/>
        <v>0</v>
      </c>
    </row>
    <row r="170" spans="1:16" s="190" customFormat="1" hidden="1">
      <c r="A170" s="189"/>
      <c r="B170" s="188"/>
      <c r="C170" s="51"/>
      <c r="D170" s="194"/>
      <c r="E170" s="194"/>
      <c r="F170" s="195"/>
      <c r="G170" s="181"/>
      <c r="H170" s="182"/>
      <c r="I170" s="183"/>
      <c r="J170" s="182"/>
      <c r="K170" s="181"/>
      <c r="L170" s="184"/>
      <c r="M170" s="181"/>
      <c r="N170" s="182"/>
      <c r="O170" s="185">
        <f t="shared" si="42"/>
        <v>0</v>
      </c>
      <c r="P170" s="196">
        <f t="shared" si="43"/>
        <v>0</v>
      </c>
    </row>
    <row r="171" spans="1:16" s="189" customFormat="1" ht="10.8" hidden="1" thickBot="1">
      <c r="A171" s="197"/>
      <c r="B171" s="198" t="s">
        <v>21</v>
      </c>
      <c r="C171" s="198">
        <f>SUM(C170:C170)</f>
        <v>0</v>
      </c>
      <c r="D171" s="198">
        <f>SUM(D152:D170)</f>
        <v>0</v>
      </c>
      <c r="E171" s="198">
        <f>SUM(E152:E170)</f>
        <v>0</v>
      </c>
      <c r="F171" s="198">
        <f>SUM(F170:F170)</f>
        <v>0</v>
      </c>
      <c r="G171" s="43">
        <f t="shared" ref="G171:P171" si="49">SUM(G152:G170)</f>
        <v>0</v>
      </c>
      <c r="H171" s="43">
        <f t="shared" si="49"/>
        <v>0</v>
      </c>
      <c r="I171" s="43">
        <f t="shared" si="49"/>
        <v>0</v>
      </c>
      <c r="J171" s="43">
        <f t="shared" si="49"/>
        <v>0</v>
      </c>
      <c r="K171" s="43">
        <f t="shared" si="49"/>
        <v>0</v>
      </c>
      <c r="L171" s="43">
        <f t="shared" si="49"/>
        <v>0</v>
      </c>
      <c r="M171" s="43">
        <f t="shared" si="49"/>
        <v>0</v>
      </c>
      <c r="N171" s="43">
        <f t="shared" si="49"/>
        <v>0</v>
      </c>
      <c r="O171" s="44">
        <f t="shared" si="49"/>
        <v>0</v>
      </c>
      <c r="P171" s="45">
        <f t="shared" si="49"/>
        <v>0</v>
      </c>
    </row>
    <row r="172" spans="1:16" s="189" customFormat="1" hidden="1"/>
    <row r="174" spans="1:16" ht="10.8" thickBot="1">
      <c r="B174" s="33" t="s">
        <v>58</v>
      </c>
      <c r="C174" s="33"/>
      <c r="D174" s="33"/>
      <c r="E174" s="33"/>
      <c r="F174" s="34"/>
      <c r="G174" s="34"/>
      <c r="H174" s="34"/>
      <c r="I174" s="34"/>
      <c r="J174" s="34"/>
      <c r="K174" s="34"/>
      <c r="L174" s="34"/>
      <c r="M174" s="34"/>
      <c r="N174" s="34"/>
      <c r="O174" s="35"/>
      <c r="P174" s="35"/>
    </row>
    <row r="175" spans="1:16" s="30" customFormat="1" ht="11.25" customHeight="1">
      <c r="A175" s="1"/>
      <c r="B175" s="58" t="s">
        <v>70</v>
      </c>
      <c r="C175" s="51"/>
      <c r="D175" s="52"/>
      <c r="E175" s="52"/>
      <c r="F175" s="53"/>
      <c r="G175" s="59">
        <v>4</v>
      </c>
      <c r="H175" s="60"/>
      <c r="I175" s="61"/>
      <c r="J175" s="60"/>
      <c r="K175" s="59"/>
      <c r="L175" s="62"/>
      <c r="M175" s="59"/>
      <c r="N175" s="60"/>
      <c r="O175" s="36">
        <f t="shared" ref="O175:O180" si="50">SUM(F175:N175)</f>
        <v>4</v>
      </c>
      <c r="P175" s="196">
        <f t="shared" ref="P175:P180" si="51">(E175*$E$3)+(F175*$F$3)+(G175*$G$3)+(H175*$H$3)+(I175*$I$3)+(J175*$J$3)+(K175*$K$3)+(L175*$L$3)+(M175*$M$3)+(N175*$N$3)</f>
        <v>1</v>
      </c>
    </row>
    <row r="176" spans="1:16" s="190" customFormat="1" ht="11.25" customHeight="1">
      <c r="A176" s="189"/>
      <c r="B176" s="188" t="s">
        <v>71</v>
      </c>
      <c r="C176" s="51"/>
      <c r="D176" s="194"/>
      <c r="E176" s="194"/>
      <c r="F176" s="195"/>
      <c r="G176" s="181"/>
      <c r="H176" s="182"/>
      <c r="I176" s="183"/>
      <c r="J176" s="182"/>
      <c r="K176" s="181">
        <v>14</v>
      </c>
      <c r="L176" s="184"/>
      <c r="M176" s="181"/>
      <c r="N176" s="182">
        <v>6</v>
      </c>
      <c r="O176" s="185">
        <f t="shared" si="50"/>
        <v>20</v>
      </c>
      <c r="P176" s="196">
        <f t="shared" si="51"/>
        <v>26</v>
      </c>
    </row>
    <row r="177" spans="1:16" s="190" customFormat="1" ht="11.25" customHeight="1">
      <c r="A177" s="189"/>
      <c r="B177" s="188" t="s">
        <v>72</v>
      </c>
      <c r="C177" s="51"/>
      <c r="D177" s="194"/>
      <c r="E177" s="194"/>
      <c r="F177" s="195"/>
      <c r="G177" s="181">
        <v>4</v>
      </c>
      <c r="H177" s="182"/>
      <c r="I177" s="183"/>
      <c r="J177" s="182"/>
      <c r="K177" s="181"/>
      <c r="L177" s="184"/>
      <c r="M177" s="181"/>
      <c r="N177" s="182"/>
      <c r="O177" s="185">
        <f t="shared" si="50"/>
        <v>4</v>
      </c>
      <c r="P177" s="196">
        <f t="shared" si="51"/>
        <v>1</v>
      </c>
    </row>
    <row r="178" spans="1:16" s="190" customFormat="1" ht="11.25" customHeight="1">
      <c r="A178" s="189"/>
      <c r="B178" s="188" t="s">
        <v>73</v>
      </c>
      <c r="C178" s="51"/>
      <c r="D178" s="194"/>
      <c r="E178" s="194"/>
      <c r="F178" s="195"/>
      <c r="G178" s="181">
        <v>4</v>
      </c>
      <c r="H178" s="182"/>
      <c r="I178" s="183">
        <v>1</v>
      </c>
      <c r="J178" s="182"/>
      <c r="K178" s="181">
        <v>2</v>
      </c>
      <c r="L178" s="184"/>
      <c r="M178" s="181"/>
      <c r="N178" s="182"/>
      <c r="O178" s="185">
        <f t="shared" si="50"/>
        <v>7</v>
      </c>
      <c r="P178" s="196">
        <f t="shared" si="51"/>
        <v>3.5</v>
      </c>
    </row>
    <row r="179" spans="1:16" s="190" customFormat="1" ht="11.25" customHeight="1">
      <c r="A179" s="189"/>
      <c r="B179" s="188" t="s">
        <v>74</v>
      </c>
      <c r="C179" s="51"/>
      <c r="D179" s="194"/>
      <c r="E179" s="194"/>
      <c r="F179" s="195"/>
      <c r="G179" s="181">
        <v>23</v>
      </c>
      <c r="H179" s="182"/>
      <c r="I179" s="183">
        <v>1</v>
      </c>
      <c r="J179" s="182"/>
      <c r="K179" s="181"/>
      <c r="L179" s="184"/>
      <c r="M179" s="181"/>
      <c r="N179" s="182"/>
      <c r="O179" s="185">
        <f t="shared" si="50"/>
        <v>24</v>
      </c>
      <c r="P179" s="196">
        <f t="shared" si="51"/>
        <v>6.25</v>
      </c>
    </row>
    <row r="180" spans="1:16" s="30" customFormat="1" ht="11.25" customHeight="1">
      <c r="A180" s="1"/>
      <c r="B180" s="58"/>
      <c r="C180" s="51"/>
      <c r="D180" s="52"/>
      <c r="E180" s="52"/>
      <c r="F180" s="53"/>
      <c r="G180" s="59"/>
      <c r="H180" s="60"/>
      <c r="I180" s="61"/>
      <c r="J180" s="60"/>
      <c r="K180" s="59"/>
      <c r="L180" s="62"/>
      <c r="M180" s="59"/>
      <c r="N180" s="60"/>
      <c r="O180" s="36">
        <f t="shared" si="50"/>
        <v>0</v>
      </c>
      <c r="P180" s="196">
        <f t="shared" si="51"/>
        <v>0</v>
      </c>
    </row>
    <row r="181" spans="1:16" ht="10.8" thickBot="1">
      <c r="A181" s="38"/>
      <c r="B181" s="39" t="s">
        <v>21</v>
      </c>
      <c r="C181" s="39">
        <f t="shared" ref="C181:P181" si="52">SUM(C175:C180)</f>
        <v>0</v>
      </c>
      <c r="D181" s="39">
        <f t="shared" si="52"/>
        <v>0</v>
      </c>
      <c r="E181" s="39">
        <f t="shared" si="52"/>
        <v>0</v>
      </c>
      <c r="F181" s="39">
        <f t="shared" si="52"/>
        <v>0</v>
      </c>
      <c r="G181" s="43">
        <f t="shared" si="52"/>
        <v>35</v>
      </c>
      <c r="H181" s="43">
        <f t="shared" si="52"/>
        <v>0</v>
      </c>
      <c r="I181" s="43">
        <f t="shared" si="52"/>
        <v>2</v>
      </c>
      <c r="J181" s="43">
        <f t="shared" si="52"/>
        <v>0</v>
      </c>
      <c r="K181" s="43">
        <f t="shared" si="52"/>
        <v>16</v>
      </c>
      <c r="L181" s="43">
        <f t="shared" si="52"/>
        <v>0</v>
      </c>
      <c r="M181" s="43">
        <f t="shared" si="52"/>
        <v>0</v>
      </c>
      <c r="N181" s="43">
        <f t="shared" si="52"/>
        <v>6</v>
      </c>
      <c r="O181" s="44">
        <f t="shared" si="52"/>
        <v>59</v>
      </c>
      <c r="P181" s="45">
        <f t="shared" si="52"/>
        <v>37.75</v>
      </c>
    </row>
    <row r="182" spans="1:16" ht="11.25" customHeight="1">
      <c r="A182" s="38"/>
      <c r="B182" s="54"/>
      <c r="C182" s="54"/>
      <c r="D182" s="54"/>
      <c r="E182" s="54"/>
      <c r="F182" s="54"/>
      <c r="G182" s="55"/>
      <c r="H182" s="55"/>
      <c r="I182" s="55"/>
      <c r="J182" s="55"/>
      <c r="K182" s="55"/>
      <c r="L182" s="55"/>
      <c r="M182" s="55"/>
      <c r="N182" s="55"/>
      <c r="O182" s="56"/>
      <c r="P182" s="57"/>
    </row>
    <row r="183" spans="1:16" ht="11.25" hidden="1" customHeight="1"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</row>
    <row r="184" spans="1:16" ht="10.8" hidden="1" thickBot="1">
      <c r="B184" s="33" t="s">
        <v>50</v>
      </c>
      <c r="C184" s="33"/>
      <c r="D184" s="33"/>
      <c r="E184" s="33"/>
      <c r="F184" s="34"/>
      <c r="G184" s="34"/>
      <c r="H184" s="34"/>
      <c r="I184" s="34"/>
      <c r="J184" s="34"/>
      <c r="K184" s="34"/>
      <c r="L184" s="34"/>
      <c r="M184" s="34"/>
      <c r="N184" s="34"/>
      <c r="O184" s="35"/>
      <c r="P184" s="35"/>
    </row>
    <row r="185" spans="1:16" s="30" customFormat="1" hidden="1">
      <c r="A185" s="1"/>
      <c r="B185" s="58"/>
      <c r="C185" s="51"/>
      <c r="D185" s="52"/>
      <c r="E185" s="52"/>
      <c r="F185" s="53"/>
      <c r="G185" s="59"/>
      <c r="H185" s="60"/>
      <c r="I185" s="61"/>
      <c r="J185" s="60"/>
      <c r="K185" s="59"/>
      <c r="L185" s="62"/>
      <c r="M185" s="59"/>
      <c r="N185" s="60"/>
      <c r="O185" s="36">
        <f>SUM(F185:N185)</f>
        <v>0</v>
      </c>
      <c r="P185" s="196">
        <f t="shared" ref="P185:P187" si="53">(E185*$E$3)+(F185*$F$3)+(G185*$G$3)+(H185*$H$3)+(I185*$I$3)+(J185*$J$3)+(K185*$K$3)+(L185*$L$3)+(M185*$M$3)+(N185*$N$3)</f>
        <v>0</v>
      </c>
    </row>
    <row r="186" spans="1:16" s="30" customFormat="1" hidden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>SUM(F186:N186)</f>
        <v>0</v>
      </c>
      <c r="P186" s="196">
        <f t="shared" si="53"/>
        <v>0</v>
      </c>
    </row>
    <row r="187" spans="1:16" s="30" customFormat="1" hidden="1">
      <c r="A187" s="1"/>
      <c r="B187" s="58"/>
      <c r="C187" s="51"/>
      <c r="D187" s="52"/>
      <c r="E187" s="52"/>
      <c r="F187" s="53"/>
      <c r="G187" s="59"/>
      <c r="H187" s="60"/>
      <c r="I187" s="61"/>
      <c r="J187" s="60"/>
      <c r="K187" s="59"/>
      <c r="L187" s="62"/>
      <c r="M187" s="59"/>
      <c r="N187" s="60"/>
      <c r="O187" s="36">
        <f>SUM(F187:N187)</f>
        <v>0</v>
      </c>
      <c r="P187" s="196">
        <f t="shared" si="53"/>
        <v>0</v>
      </c>
    </row>
    <row r="188" spans="1:16" ht="10.8" hidden="1" thickBot="1">
      <c r="A188" s="38"/>
      <c r="B188" s="39" t="s">
        <v>21</v>
      </c>
      <c r="C188" s="39">
        <f t="shared" ref="C188:O188" si="54">SUM(C185:C187)</f>
        <v>0</v>
      </c>
      <c r="D188" s="39">
        <f t="shared" si="54"/>
        <v>0</v>
      </c>
      <c r="E188" s="39">
        <f t="shared" si="54"/>
        <v>0</v>
      </c>
      <c r="F188" s="39">
        <f t="shared" si="54"/>
        <v>0</v>
      </c>
      <c r="G188" s="43">
        <f t="shared" si="54"/>
        <v>0</v>
      </c>
      <c r="H188" s="43">
        <f t="shared" si="54"/>
        <v>0</v>
      </c>
      <c r="I188" s="43">
        <f t="shared" si="54"/>
        <v>0</v>
      </c>
      <c r="J188" s="43">
        <f t="shared" si="54"/>
        <v>0</v>
      </c>
      <c r="K188" s="43">
        <f t="shared" si="54"/>
        <v>0</v>
      </c>
      <c r="L188" s="43">
        <f t="shared" si="54"/>
        <v>0</v>
      </c>
      <c r="M188" s="43">
        <f t="shared" si="54"/>
        <v>0</v>
      </c>
      <c r="N188" s="43">
        <f t="shared" si="54"/>
        <v>0</v>
      </c>
      <c r="O188" s="44">
        <f t="shared" si="54"/>
        <v>0</v>
      </c>
      <c r="P188" s="45">
        <f>SUM(P185:P187)</f>
        <v>0</v>
      </c>
    </row>
    <row r="189" spans="1:16" ht="13.2">
      <c r="B189" s="2"/>
      <c r="C189" s="2"/>
      <c r="D189" s="2"/>
      <c r="E189" s="2"/>
      <c r="F189" s="47"/>
      <c r="G189" s="47"/>
      <c r="H189" s="47"/>
      <c r="I189" s="47"/>
      <c r="J189" s="47"/>
      <c r="K189" s="47"/>
      <c r="L189" s="47"/>
      <c r="M189" s="47"/>
      <c r="N189" s="47"/>
      <c r="O189" s="2"/>
      <c r="P189" s="2"/>
    </row>
    <row r="190" spans="1:16">
      <c r="M190" s="48" t="s">
        <v>21</v>
      </c>
      <c r="O190" s="49">
        <f>O188+O181+O171+O148+O141+O118+O89+O83+O71+O65+O56+O50+O39+O16+O10</f>
        <v>743</v>
      </c>
      <c r="P190" s="50">
        <f>P188+P181+P171+P148+P141+P118+P89+P83+P71+P65+P56+P50+P39+P16+P10</f>
        <v>273.85000000000002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zoomScale="170" zoomScaleNormal="170" workbookViewId="0">
      <selection activeCell="F21" sqref="F21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16384" width="9.109375" style="73"/>
  </cols>
  <sheetData>
    <row r="1" spans="1:5">
      <c r="A1" s="199"/>
      <c r="B1" s="199"/>
      <c r="C1" s="199"/>
      <c r="D1" s="200"/>
      <c r="E1" s="199"/>
    </row>
    <row r="2" spans="1:5" ht="14.4">
      <c r="A2" s="201" t="s">
        <v>34</v>
      </c>
      <c r="B2" s="202" t="s">
        <v>24</v>
      </c>
      <c r="C2" s="202" t="s">
        <v>25</v>
      </c>
      <c r="D2" s="200"/>
      <c r="E2" s="201"/>
    </row>
    <row r="3" spans="1:5" ht="14.4">
      <c r="A3" s="203"/>
      <c r="B3" s="203"/>
      <c r="C3" s="203"/>
      <c r="D3" s="204"/>
      <c r="E3" s="203"/>
    </row>
    <row r="4" spans="1:5" ht="14.4">
      <c r="A4" s="205" t="s">
        <v>64</v>
      </c>
      <c r="B4" s="206">
        <f>SUM(Botswana!O11)</f>
        <v>113</v>
      </c>
      <c r="C4" s="206">
        <f>SUM(Botswana!P11)</f>
        <v>27</v>
      </c>
      <c r="D4" s="204"/>
      <c r="E4" s="205"/>
    </row>
    <row r="5" spans="1:5" ht="14.4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4.4" hidden="1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4.4" hidden="1">
      <c r="A7" s="205" t="s">
        <v>26</v>
      </c>
      <c r="B7" s="209">
        <f>SUM(Kenya!O38)</f>
        <v>0</v>
      </c>
      <c r="C7" s="210">
        <f>SUM(Kenya!P38)</f>
        <v>0</v>
      </c>
      <c r="D7" s="204"/>
      <c r="E7" s="205"/>
    </row>
    <row r="8" spans="1:5" ht="14.4" hidden="1">
      <c r="A8" s="205" t="s">
        <v>60</v>
      </c>
      <c r="B8" s="211">
        <f>SUM(Malawi!O11)</f>
        <v>0</v>
      </c>
      <c r="C8" s="212">
        <f>SUM(Malawi!P11)</f>
        <v>0</v>
      </c>
      <c r="D8" s="204"/>
      <c r="E8" s="205"/>
    </row>
    <row r="9" spans="1:5" ht="14.4" hidden="1">
      <c r="A9" s="205" t="s">
        <v>27</v>
      </c>
      <c r="B9" s="214">
        <f>SUM(Mauritius!O42)</f>
        <v>0</v>
      </c>
      <c r="C9" s="208">
        <f>SUM(Mauritius!P42)</f>
        <v>0</v>
      </c>
      <c r="D9" s="204"/>
      <c r="E9" s="205"/>
    </row>
    <row r="10" spans="1:5" ht="14.4" hidden="1">
      <c r="A10" s="205" t="s">
        <v>36</v>
      </c>
      <c r="B10" s="213">
        <f>SUM(Nigeria!O41)</f>
        <v>0</v>
      </c>
      <c r="C10" s="210">
        <f>SUM(Nigeria!P41)</f>
        <v>0</v>
      </c>
      <c r="D10" s="204"/>
      <c r="E10" s="205"/>
    </row>
    <row r="11" spans="1:5" ht="14.4">
      <c r="A11" s="205" t="s">
        <v>28</v>
      </c>
      <c r="B11" s="214">
        <f>SUM('South Africa'!O190)</f>
        <v>743</v>
      </c>
      <c r="C11" s="208">
        <f>SUM('South Africa'!P190)</f>
        <v>273.85000000000002</v>
      </c>
      <c r="D11" s="204"/>
      <c r="E11" s="205"/>
    </row>
    <row r="12" spans="1:5" ht="14.4" hidden="1">
      <c r="A12" s="205" t="s">
        <v>41</v>
      </c>
      <c r="B12" s="213">
        <f>SUM(Togo!O12)</f>
        <v>0</v>
      </c>
      <c r="C12" s="210">
        <f>SUM(Togo!P12)</f>
        <v>0</v>
      </c>
      <c r="D12" s="204"/>
      <c r="E12" s="205"/>
    </row>
    <row r="13" spans="1:5" ht="14.4" hidden="1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4.4">
      <c r="A14" s="215"/>
      <c r="B14" s="213"/>
      <c r="C14" s="210"/>
      <c r="D14" s="204"/>
      <c r="E14" s="215"/>
    </row>
    <row r="15" spans="1:5" ht="14.4">
      <c r="A15" s="216" t="s">
        <v>29</v>
      </c>
      <c r="B15" s="217">
        <f>SUM(B4:B14)</f>
        <v>856</v>
      </c>
      <c r="C15" s="217">
        <f>SUM(C4:C14)</f>
        <v>300.85000000000002</v>
      </c>
      <c r="D15" s="204"/>
      <c r="E15" s="216"/>
    </row>
    <row r="16" spans="1:5">
      <c r="A16" s="199"/>
      <c r="B16" s="199"/>
      <c r="C16" s="199"/>
      <c r="D16" s="200"/>
      <c r="E16" s="199"/>
    </row>
    <row r="17" spans="1:5">
      <c r="A17" s="218"/>
      <c r="B17" s="218"/>
      <c r="C17" s="218"/>
      <c r="D17" s="204"/>
      <c r="E17" s="218"/>
    </row>
    <row r="18" spans="1:5">
      <c r="A18" s="218"/>
      <c r="B18" s="218"/>
      <c r="C18" s="218"/>
      <c r="D18" s="204"/>
      <c r="E18" s="218"/>
    </row>
    <row r="19" spans="1:5">
      <c r="A19" s="219"/>
      <c r="B19" s="219"/>
      <c r="C19" s="219"/>
      <c r="D19" s="204"/>
      <c r="E19" s="2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929817ee-fc4e-48ef-9086-bdaf300bfc18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2020-05-01T20:46:25Z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