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hadejx\Documents\OneDrive - Reed Elsevier Group ICO Reed Elsevier Inc\Bbt\Score Sheets\2019\"/>
    </mc:Choice>
  </mc:AlternateContent>
  <xr:revisionPtr revIDLastSave="0" documentId="13_ncr:1_{44BACFC2-15A4-4C9C-9B01-B62C41E046E1}" xr6:coauthVersionLast="36" xr6:coauthVersionMax="36" xr10:uidLastSave="{00000000-0000-0000-0000-000000000000}"/>
  <bookViews>
    <workbookView xWindow="5136" yWindow="1752" windowWidth="10236" windowHeight="6060" tabRatio="875" xr2:uid="{00000000-000D-0000-FFFF-FFFF00000000}"/>
  </bookViews>
  <sheets>
    <sheet name="Botswana" sheetId="11" r:id="rId1"/>
    <sheet name="Democratic Republic of Congo" sheetId="16" state="hidden" r:id="rId2"/>
    <sheet name="Ivory Coast" sheetId="14" state="hidden" r:id="rId3"/>
    <sheet name="Kenya" sheetId="10" state="hidden" r:id="rId4"/>
    <sheet name="Malawi" sheetId="20" state="hidden" r:id="rId5"/>
    <sheet name="Mauritius" sheetId="8" r:id="rId6"/>
    <sheet name="Nigeria" sheetId="18" state="hidden" r:id="rId7"/>
    <sheet name="South Africa" sheetId="19" r:id="rId8"/>
    <sheet name="Togo" sheetId="12" state="hidden" r:id="rId9"/>
    <sheet name="Zambia" sheetId="17" r:id="rId10"/>
    <sheet name="Summary" sheetId="4" r:id="rId11"/>
  </sheets>
  <externalReferences>
    <externalReference r:id="rId12"/>
    <externalReference r:id="rId13"/>
  </externalReferences>
  <definedNames>
    <definedName name="Excel_BuiltIn_Print_Area_1" localSheetId="1">[1]Malawi!#REF!</definedName>
    <definedName name="Excel_BuiltIn_Print_Area_1" localSheetId="2">[1]Malawi!#REF!</definedName>
    <definedName name="Excel_BuiltIn_Print_Area_1" localSheetId="4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10">[2]Malawi!#REF!</definedName>
    <definedName name="Excel_BuiltIn_Print_Area_1" localSheetId="9">[1]Malawi!#REF!</definedName>
    <definedName name="Excel_BuiltIn_Print_Area_1">[1]Malawi!#REF!</definedName>
    <definedName name="_xlnm.Print_Area" localSheetId="5">Mauritius!#REF!</definedName>
    <definedName name="_xlnm.Print_Area" localSheetId="6">Nigeria!#REF!</definedName>
    <definedName name="_xlnm.Print_Area" localSheetId="7">'South Africa'!#REF!</definedName>
    <definedName name="_xlnm.Print_Area" localSheetId="8">Togo!#REF!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P191" i="19" l="1"/>
  <c r="O191" i="19"/>
  <c r="P193" i="19"/>
  <c r="O193" i="19"/>
  <c r="P192" i="19"/>
  <c r="O192" i="19"/>
  <c r="P194" i="19"/>
  <c r="O194" i="19"/>
  <c r="P154" i="19"/>
  <c r="O154" i="19"/>
  <c r="P153" i="19"/>
  <c r="O153" i="19"/>
  <c r="P152" i="19"/>
  <c r="O152" i="19"/>
  <c r="P151" i="19"/>
  <c r="O151" i="19"/>
  <c r="P150" i="19"/>
  <c r="O150" i="19"/>
  <c r="P149" i="19"/>
  <c r="O149" i="19"/>
  <c r="P148" i="19"/>
  <c r="O148" i="19"/>
  <c r="P147" i="19"/>
  <c r="O147" i="19"/>
  <c r="P146" i="19"/>
  <c r="O146" i="19"/>
  <c r="P145" i="19"/>
  <c r="O145" i="19"/>
  <c r="P144" i="19"/>
  <c r="O144" i="19"/>
  <c r="P143" i="19"/>
  <c r="O143" i="19"/>
  <c r="P142" i="19"/>
  <c r="O142" i="19"/>
  <c r="P141" i="19"/>
  <c r="O141" i="19"/>
  <c r="P140" i="19"/>
  <c r="O140" i="19"/>
  <c r="P139" i="19"/>
  <c r="O139" i="19"/>
  <c r="P138" i="19"/>
  <c r="O138" i="19"/>
  <c r="P137" i="19"/>
  <c r="O137" i="19"/>
  <c r="P136" i="19"/>
  <c r="O136" i="19"/>
  <c r="P171" i="19"/>
  <c r="O171" i="19"/>
  <c r="P170" i="19"/>
  <c r="O170" i="19"/>
  <c r="P169" i="19"/>
  <c r="O169" i="19"/>
  <c r="P168" i="19"/>
  <c r="O168" i="19"/>
  <c r="P167" i="19"/>
  <c r="O167" i="19"/>
  <c r="P166" i="19"/>
  <c r="O166" i="19"/>
  <c r="P165" i="19"/>
  <c r="O165" i="19"/>
  <c r="P164" i="19"/>
  <c r="O164" i="19"/>
  <c r="P163" i="19"/>
  <c r="O163" i="19"/>
  <c r="P162" i="19"/>
  <c r="O162" i="19"/>
  <c r="P161" i="19"/>
  <c r="O161" i="19"/>
  <c r="P160" i="19"/>
  <c r="O160" i="19"/>
  <c r="P49" i="19"/>
  <c r="O49" i="19"/>
  <c r="P48" i="19"/>
  <c r="O48" i="19"/>
  <c r="P47" i="19"/>
  <c r="O47" i="19"/>
  <c r="P46" i="19"/>
  <c r="O46" i="19"/>
  <c r="P45" i="19"/>
  <c r="O45" i="19"/>
  <c r="P44" i="19"/>
  <c r="O44" i="19"/>
  <c r="P43" i="19"/>
  <c r="O43" i="19"/>
  <c r="P195" i="19"/>
  <c r="O195" i="19"/>
  <c r="P75" i="19"/>
  <c r="O75" i="19"/>
  <c r="E77" i="19"/>
  <c r="F77" i="19"/>
  <c r="G77" i="19"/>
  <c r="H77" i="19"/>
  <c r="I77" i="19"/>
  <c r="J77" i="19"/>
  <c r="K77" i="19"/>
  <c r="L77" i="19"/>
  <c r="M77" i="19"/>
  <c r="N77" i="19"/>
  <c r="E84" i="19"/>
  <c r="F84" i="19"/>
  <c r="G84" i="19"/>
  <c r="H84" i="19"/>
  <c r="I84" i="19"/>
  <c r="J84" i="19"/>
  <c r="K84" i="19"/>
  <c r="L84" i="19"/>
  <c r="M84" i="19"/>
  <c r="N84" i="19"/>
  <c r="E98" i="19"/>
  <c r="F98" i="19"/>
  <c r="G98" i="19"/>
  <c r="H98" i="19"/>
  <c r="I98" i="19"/>
  <c r="J98" i="19"/>
  <c r="K98" i="19"/>
  <c r="L98" i="19"/>
  <c r="M98" i="19"/>
  <c r="N98" i="19"/>
  <c r="E104" i="19"/>
  <c r="F104" i="19"/>
  <c r="G104" i="19"/>
  <c r="H104" i="19"/>
  <c r="I104" i="19"/>
  <c r="J104" i="19"/>
  <c r="K104" i="19"/>
  <c r="L104" i="19"/>
  <c r="M104" i="19"/>
  <c r="N104" i="19"/>
  <c r="P74" i="19"/>
  <c r="O74" i="19"/>
  <c r="P73" i="19"/>
  <c r="O73" i="19"/>
  <c r="P72" i="19"/>
  <c r="O72" i="19"/>
  <c r="P71" i="19"/>
  <c r="O71" i="19"/>
  <c r="P70" i="19"/>
  <c r="O70" i="19"/>
  <c r="P69" i="19"/>
  <c r="O69" i="19"/>
  <c r="P68" i="19"/>
  <c r="O68" i="19"/>
  <c r="P67" i="19"/>
  <c r="O67" i="19"/>
  <c r="P66" i="19"/>
  <c r="O66" i="19"/>
  <c r="P65" i="19"/>
  <c r="O65" i="19"/>
  <c r="P64" i="19"/>
  <c r="O64" i="19"/>
  <c r="P63" i="19"/>
  <c r="P77" i="19" s="1"/>
  <c r="O63" i="19"/>
  <c r="O77" i="19" s="1"/>
  <c r="P62" i="19"/>
  <c r="O62" i="19"/>
  <c r="P10" i="11"/>
  <c r="O10" i="11"/>
  <c r="P11" i="11"/>
  <c r="O11" i="11"/>
  <c r="N16" i="19"/>
  <c r="M16" i="19"/>
  <c r="L16" i="19"/>
  <c r="K16" i="19"/>
  <c r="J16" i="19"/>
  <c r="I16" i="19"/>
  <c r="H16" i="19"/>
  <c r="G16" i="19"/>
  <c r="F16" i="19"/>
  <c r="E16" i="19"/>
  <c r="D16" i="19"/>
  <c r="C16" i="19"/>
  <c r="P15" i="19"/>
  <c r="O15" i="19"/>
  <c r="P14" i="19"/>
  <c r="P16" i="19" s="1"/>
  <c r="O14" i="19"/>
  <c r="O16" i="19" s="1"/>
  <c r="P18" i="10"/>
  <c r="O18" i="10"/>
  <c r="P17" i="10"/>
  <c r="O17" i="10"/>
  <c r="P16" i="10"/>
  <c r="O16" i="10"/>
  <c r="P15" i="10"/>
  <c r="O15" i="10"/>
  <c r="P14" i="10"/>
  <c r="O14" i="10"/>
  <c r="P178" i="19"/>
  <c r="O178" i="19"/>
  <c r="N10" i="19"/>
  <c r="M10" i="19"/>
  <c r="L10" i="19"/>
  <c r="K10" i="19"/>
  <c r="J10" i="19"/>
  <c r="I10" i="19"/>
  <c r="H10" i="19"/>
  <c r="G10" i="19"/>
  <c r="F10" i="19"/>
  <c r="E10" i="19"/>
  <c r="D10" i="19"/>
  <c r="C10" i="19"/>
  <c r="P9" i="19"/>
  <c r="O9" i="19"/>
  <c r="O10" i="19" s="1"/>
  <c r="P8" i="19"/>
  <c r="O8" i="19"/>
  <c r="N11" i="20"/>
  <c r="M11" i="20"/>
  <c r="L11" i="20"/>
  <c r="K11" i="20"/>
  <c r="J11" i="20"/>
  <c r="I11" i="20"/>
  <c r="H11" i="20"/>
  <c r="G11" i="20"/>
  <c r="F11" i="20"/>
  <c r="E11" i="20"/>
  <c r="D11" i="20"/>
  <c r="C11" i="20"/>
  <c r="P9" i="20"/>
  <c r="P11" i="20"/>
  <c r="C8" i="4"/>
  <c r="O9" i="20"/>
  <c r="O11" i="20" s="1"/>
  <c r="B8" i="4" s="1"/>
  <c r="N186" i="19"/>
  <c r="M186" i="19"/>
  <c r="L186" i="19"/>
  <c r="K186" i="19"/>
  <c r="J186" i="19"/>
  <c r="I186" i="19"/>
  <c r="H186" i="19"/>
  <c r="G186" i="19"/>
  <c r="F186" i="19"/>
  <c r="E186" i="19"/>
  <c r="D186" i="19"/>
  <c r="C186" i="19"/>
  <c r="P185" i="19"/>
  <c r="O185" i="19"/>
  <c r="P184" i="19"/>
  <c r="O184" i="19"/>
  <c r="O186" i="19" s="1"/>
  <c r="P96" i="19"/>
  <c r="O96" i="19"/>
  <c r="D98" i="19"/>
  <c r="C98" i="19"/>
  <c r="P97" i="19"/>
  <c r="O97" i="19"/>
  <c r="P98" i="19"/>
  <c r="O98" i="19"/>
  <c r="N173" i="19"/>
  <c r="M173" i="19"/>
  <c r="L173" i="19"/>
  <c r="K173" i="19"/>
  <c r="J173" i="19"/>
  <c r="I173" i="19"/>
  <c r="H173" i="19"/>
  <c r="G173" i="19"/>
  <c r="F173" i="19"/>
  <c r="E173" i="19"/>
  <c r="D173" i="19"/>
  <c r="C173" i="19"/>
  <c r="P172" i="19"/>
  <c r="O172" i="19"/>
  <c r="P159" i="19"/>
  <c r="O159" i="19"/>
  <c r="P158" i="19"/>
  <c r="O158" i="19"/>
  <c r="P157" i="19"/>
  <c r="O157" i="19"/>
  <c r="P156" i="19"/>
  <c r="O156" i="19"/>
  <c r="P155" i="19"/>
  <c r="O155" i="19"/>
  <c r="P135" i="19"/>
  <c r="O135" i="19"/>
  <c r="P134" i="19"/>
  <c r="O134" i="19"/>
  <c r="P133" i="19"/>
  <c r="O133" i="19"/>
  <c r="P132" i="19"/>
  <c r="O132" i="19"/>
  <c r="P131" i="19"/>
  <c r="O131" i="19"/>
  <c r="P130" i="19"/>
  <c r="O130" i="19"/>
  <c r="P129" i="19"/>
  <c r="O129" i="19"/>
  <c r="P128" i="19"/>
  <c r="O128" i="19"/>
  <c r="P127" i="19"/>
  <c r="O127" i="19"/>
  <c r="P126" i="19"/>
  <c r="O126" i="19"/>
  <c r="P125" i="19"/>
  <c r="O125" i="19"/>
  <c r="P124" i="19"/>
  <c r="O124" i="19"/>
  <c r="P123" i="19"/>
  <c r="O123" i="19"/>
  <c r="P122" i="19"/>
  <c r="P173" i="19" s="1"/>
  <c r="O122" i="19"/>
  <c r="P121" i="19"/>
  <c r="O121" i="19"/>
  <c r="O173" i="19" s="1"/>
  <c r="D77" i="19"/>
  <c r="C77" i="19"/>
  <c r="P102" i="19"/>
  <c r="O102" i="19"/>
  <c r="N197" i="19"/>
  <c r="M197" i="19"/>
  <c r="L197" i="19"/>
  <c r="K197" i="19"/>
  <c r="J197" i="19"/>
  <c r="I197" i="19"/>
  <c r="H197" i="19"/>
  <c r="G197" i="19"/>
  <c r="F197" i="19"/>
  <c r="E197" i="19"/>
  <c r="D197" i="19"/>
  <c r="C197" i="19"/>
  <c r="P196" i="19"/>
  <c r="O196" i="19"/>
  <c r="P190" i="19"/>
  <c r="O190" i="19"/>
  <c r="P34" i="19"/>
  <c r="O34" i="19"/>
  <c r="P33" i="19"/>
  <c r="O33" i="19"/>
  <c r="P32" i="19"/>
  <c r="O32" i="19"/>
  <c r="P31" i="19"/>
  <c r="O31" i="19"/>
  <c r="P30" i="19"/>
  <c r="O30" i="19"/>
  <c r="P29" i="19"/>
  <c r="O29" i="19"/>
  <c r="P28" i="19"/>
  <c r="O28" i="19"/>
  <c r="P109" i="19"/>
  <c r="O109" i="19"/>
  <c r="P9" i="16"/>
  <c r="P18" i="16" s="1"/>
  <c r="C5" i="4" s="1"/>
  <c r="O9" i="16"/>
  <c r="N204" i="19"/>
  <c r="M204" i="19"/>
  <c r="L204" i="19"/>
  <c r="K204" i="19"/>
  <c r="J204" i="19"/>
  <c r="I204" i="19"/>
  <c r="H204" i="19"/>
  <c r="G204" i="19"/>
  <c r="F204" i="19"/>
  <c r="E204" i="19"/>
  <c r="D204" i="19"/>
  <c r="C204" i="19"/>
  <c r="P203" i="19"/>
  <c r="O203" i="19"/>
  <c r="P202" i="19"/>
  <c r="O202" i="19"/>
  <c r="P201" i="19"/>
  <c r="O201" i="19"/>
  <c r="O204" i="19" s="1"/>
  <c r="N180" i="19"/>
  <c r="M180" i="19"/>
  <c r="L180" i="19"/>
  <c r="K180" i="19"/>
  <c r="J180" i="19"/>
  <c r="I180" i="19"/>
  <c r="H180" i="19"/>
  <c r="G180" i="19"/>
  <c r="F180" i="19"/>
  <c r="E180" i="19"/>
  <c r="D180" i="19"/>
  <c r="C180" i="19"/>
  <c r="P179" i="19"/>
  <c r="O179" i="19"/>
  <c r="P177" i="19"/>
  <c r="O177" i="19"/>
  <c r="N117" i="19"/>
  <c r="M117" i="19"/>
  <c r="L117" i="19"/>
  <c r="K117" i="19"/>
  <c r="J117" i="19"/>
  <c r="I117" i="19"/>
  <c r="H117" i="19"/>
  <c r="G117" i="19"/>
  <c r="F117" i="19"/>
  <c r="E117" i="19"/>
  <c r="D117" i="19"/>
  <c r="C117" i="19"/>
  <c r="P116" i="19"/>
  <c r="O116" i="19"/>
  <c r="P115" i="19"/>
  <c r="O115" i="19"/>
  <c r="O117" i="19" s="1"/>
  <c r="N111" i="19"/>
  <c r="M111" i="19"/>
  <c r="L111" i="19"/>
  <c r="K111" i="19"/>
  <c r="J111" i="19"/>
  <c r="I111" i="19"/>
  <c r="H111" i="19"/>
  <c r="G111" i="19"/>
  <c r="F111" i="19"/>
  <c r="E111" i="19"/>
  <c r="D111" i="19"/>
  <c r="C111" i="19"/>
  <c r="P110" i="19"/>
  <c r="O110" i="19"/>
  <c r="P108" i="19"/>
  <c r="P111" i="19" s="1"/>
  <c r="O108" i="19"/>
  <c r="D104" i="19"/>
  <c r="C104" i="19"/>
  <c r="P103" i="19"/>
  <c r="O103" i="19"/>
  <c r="D84" i="19"/>
  <c r="C84" i="19"/>
  <c r="P83" i="19"/>
  <c r="O83" i="19"/>
  <c r="P82" i="19"/>
  <c r="O82" i="19"/>
  <c r="P81" i="19"/>
  <c r="O81" i="19"/>
  <c r="O84" i="19" s="1"/>
  <c r="P76" i="19"/>
  <c r="O76" i="19"/>
  <c r="P61" i="19"/>
  <c r="O61" i="19"/>
  <c r="P60" i="19"/>
  <c r="O60" i="19"/>
  <c r="P59" i="19"/>
  <c r="O59" i="19"/>
  <c r="N55" i="19"/>
  <c r="M55" i="19"/>
  <c r="L55" i="19"/>
  <c r="K55" i="19"/>
  <c r="J55" i="19"/>
  <c r="I55" i="19"/>
  <c r="H55" i="19"/>
  <c r="G55" i="19"/>
  <c r="F55" i="19"/>
  <c r="E55" i="19"/>
  <c r="D55" i="19"/>
  <c r="C55" i="19"/>
  <c r="P54" i="19"/>
  <c r="O54" i="19"/>
  <c r="P53" i="19"/>
  <c r="O53" i="19"/>
  <c r="P52" i="19"/>
  <c r="O52" i="19"/>
  <c r="P51" i="19"/>
  <c r="O51" i="19"/>
  <c r="P50" i="19"/>
  <c r="O50" i="19"/>
  <c r="P42" i="19"/>
  <c r="O42" i="19"/>
  <c r="P41" i="19"/>
  <c r="O41" i="19"/>
  <c r="P40" i="19"/>
  <c r="O40" i="19"/>
  <c r="P39" i="19"/>
  <c r="O39" i="19"/>
  <c r="P38" i="19"/>
  <c r="O38" i="19"/>
  <c r="P37" i="19"/>
  <c r="O37" i="19"/>
  <c r="P36" i="19"/>
  <c r="O36" i="19"/>
  <c r="P35" i="19"/>
  <c r="O35" i="19"/>
  <c r="P27" i="19"/>
  <c r="O27" i="19"/>
  <c r="P26" i="19"/>
  <c r="O26" i="19"/>
  <c r="P25" i="19"/>
  <c r="O25" i="19"/>
  <c r="P24" i="19"/>
  <c r="O24" i="19"/>
  <c r="P23" i="19"/>
  <c r="O23" i="19"/>
  <c r="P22" i="19"/>
  <c r="O22" i="19"/>
  <c r="P21" i="19"/>
  <c r="O21" i="19"/>
  <c r="P20" i="19"/>
  <c r="O20" i="19"/>
  <c r="O7" i="18"/>
  <c r="P7" i="18"/>
  <c r="O8" i="18"/>
  <c r="O22" i="18" s="1"/>
  <c r="P8" i="18"/>
  <c r="O9" i="18"/>
  <c r="P9" i="18"/>
  <c r="O10" i="18"/>
  <c r="P10" i="18"/>
  <c r="O11" i="18"/>
  <c r="P11" i="18"/>
  <c r="O12" i="18"/>
  <c r="P12" i="18"/>
  <c r="O13" i="18"/>
  <c r="P13" i="18"/>
  <c r="P22" i="18" s="1"/>
  <c r="O14" i="18"/>
  <c r="P14" i="18"/>
  <c r="O15" i="18"/>
  <c r="P15" i="18"/>
  <c r="O16" i="18"/>
  <c r="P16" i="18"/>
  <c r="O17" i="18"/>
  <c r="P17" i="18"/>
  <c r="O18" i="18"/>
  <c r="P18" i="18"/>
  <c r="O19" i="18"/>
  <c r="P19" i="18"/>
  <c r="O20" i="18"/>
  <c r="P20" i="18"/>
  <c r="O21" i="18"/>
  <c r="P21" i="18"/>
  <c r="C22" i="18"/>
  <c r="D22" i="18"/>
  <c r="E22" i="18"/>
  <c r="F22" i="18"/>
  <c r="G22" i="18"/>
  <c r="H22" i="18"/>
  <c r="I22" i="18"/>
  <c r="J22" i="18"/>
  <c r="K22" i="18"/>
  <c r="L22" i="18"/>
  <c r="M22" i="18"/>
  <c r="N22" i="18"/>
  <c r="O26" i="18"/>
  <c r="P26" i="18"/>
  <c r="P28" i="18" s="1"/>
  <c r="O27" i="18"/>
  <c r="P27" i="18"/>
  <c r="C28" i="18"/>
  <c r="D28" i="18"/>
  <c r="E28" i="18"/>
  <c r="F28" i="18"/>
  <c r="G28" i="18"/>
  <c r="H28" i="18"/>
  <c r="I28" i="18"/>
  <c r="J28" i="18"/>
  <c r="K28" i="18"/>
  <c r="L28" i="18"/>
  <c r="M28" i="18"/>
  <c r="N28" i="18"/>
  <c r="O32" i="18"/>
  <c r="O56" i="18" s="1"/>
  <c r="O60" i="18" s="1"/>
  <c r="B10" i="4" s="1"/>
  <c r="P32" i="18"/>
  <c r="O33" i="18"/>
  <c r="P33" i="18"/>
  <c r="O34" i="18"/>
  <c r="P34" i="18"/>
  <c r="O35" i="18"/>
  <c r="P35" i="18"/>
  <c r="O36" i="18"/>
  <c r="P36" i="18"/>
  <c r="O37" i="18"/>
  <c r="P37" i="18"/>
  <c r="O38" i="18"/>
  <c r="P38" i="18"/>
  <c r="O39" i="18"/>
  <c r="P39" i="18"/>
  <c r="P56" i="18" s="1"/>
  <c r="O40" i="18"/>
  <c r="P40" i="18"/>
  <c r="O41" i="18"/>
  <c r="P41" i="18"/>
  <c r="O42" i="18"/>
  <c r="P42" i="18"/>
  <c r="O43" i="18"/>
  <c r="P43" i="18"/>
  <c r="O44" i="18"/>
  <c r="P44" i="18"/>
  <c r="O45" i="18"/>
  <c r="P45" i="18"/>
  <c r="O46" i="18"/>
  <c r="P46" i="18"/>
  <c r="O47" i="18"/>
  <c r="P47" i="18"/>
  <c r="O48" i="18"/>
  <c r="P48" i="18"/>
  <c r="O49" i="18"/>
  <c r="P49" i="18"/>
  <c r="O50" i="18"/>
  <c r="P50" i="18"/>
  <c r="O51" i="18"/>
  <c r="P51" i="18"/>
  <c r="O52" i="18"/>
  <c r="P52" i="18"/>
  <c r="O53" i="18"/>
  <c r="P53" i="18"/>
  <c r="O54" i="18"/>
  <c r="P54" i="18"/>
  <c r="O55" i="18"/>
  <c r="P55" i="18"/>
  <c r="C56" i="18"/>
  <c r="D56" i="18"/>
  <c r="E56" i="18"/>
  <c r="F56" i="18"/>
  <c r="G56" i="18"/>
  <c r="H56" i="18"/>
  <c r="I56" i="18"/>
  <c r="J56" i="18"/>
  <c r="K56" i="18"/>
  <c r="L56" i="18"/>
  <c r="M56" i="18"/>
  <c r="N56" i="18"/>
  <c r="O10" i="17"/>
  <c r="P10" i="17"/>
  <c r="N12" i="17"/>
  <c r="M12" i="17"/>
  <c r="L12" i="17"/>
  <c r="K12" i="17"/>
  <c r="J12" i="17"/>
  <c r="I12" i="17"/>
  <c r="H12" i="17"/>
  <c r="G12" i="17"/>
  <c r="F12" i="17"/>
  <c r="E12" i="17"/>
  <c r="D12" i="17"/>
  <c r="C12" i="17"/>
  <c r="P11" i="17"/>
  <c r="O11" i="17"/>
  <c r="P9" i="17"/>
  <c r="O9" i="17"/>
  <c r="G10" i="8"/>
  <c r="P8" i="8"/>
  <c r="O8" i="8"/>
  <c r="N23" i="10"/>
  <c r="M23" i="10"/>
  <c r="L23" i="10"/>
  <c r="K23" i="10"/>
  <c r="J23" i="10"/>
  <c r="I23" i="10"/>
  <c r="H23" i="10"/>
  <c r="G23" i="10"/>
  <c r="F23" i="10"/>
  <c r="E23" i="10"/>
  <c r="D23" i="10"/>
  <c r="C23" i="10"/>
  <c r="N36" i="10"/>
  <c r="M36" i="10"/>
  <c r="L36" i="10"/>
  <c r="K36" i="10"/>
  <c r="J36" i="10"/>
  <c r="I36" i="10"/>
  <c r="H36" i="10"/>
  <c r="G36" i="10"/>
  <c r="F36" i="10"/>
  <c r="E36" i="10"/>
  <c r="D36" i="10"/>
  <c r="C36" i="10"/>
  <c r="P35" i="10"/>
  <c r="O35" i="10"/>
  <c r="P34" i="10"/>
  <c r="O34" i="10"/>
  <c r="P33" i="10"/>
  <c r="O33" i="10"/>
  <c r="O36" i="10"/>
  <c r="P21" i="10"/>
  <c r="O21" i="10"/>
  <c r="P20" i="10"/>
  <c r="O20" i="10"/>
  <c r="P19" i="10"/>
  <c r="O19" i="10"/>
  <c r="P13" i="10"/>
  <c r="O13" i="10"/>
  <c r="P12" i="10"/>
  <c r="O12" i="10"/>
  <c r="P11" i="10"/>
  <c r="P23" i="10" s="1"/>
  <c r="P38" i="10" s="1"/>
  <c r="C7" i="4" s="1"/>
  <c r="O11" i="10"/>
  <c r="P10" i="10"/>
  <c r="O10" i="10"/>
  <c r="P9" i="10"/>
  <c r="O9" i="10"/>
  <c r="P22" i="10"/>
  <c r="O22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P10" i="16"/>
  <c r="O10" i="16"/>
  <c r="O18" i="16" s="1"/>
  <c r="B5" i="4" s="1"/>
  <c r="P12" i="14"/>
  <c r="O12" i="14"/>
  <c r="P11" i="14"/>
  <c r="O11" i="14"/>
  <c r="P13" i="14"/>
  <c r="O13" i="14"/>
  <c r="O14" i="14" s="1"/>
  <c r="B6" i="4" s="1"/>
  <c r="N14" i="14"/>
  <c r="M14" i="14"/>
  <c r="L14" i="14"/>
  <c r="K14" i="14"/>
  <c r="J14" i="14"/>
  <c r="I14" i="14"/>
  <c r="H14" i="14"/>
  <c r="G14" i="14"/>
  <c r="F14" i="14"/>
  <c r="E14" i="14"/>
  <c r="D14" i="14"/>
  <c r="C14" i="14"/>
  <c r="P10" i="14"/>
  <c r="O10" i="14"/>
  <c r="P9" i="14"/>
  <c r="P14" i="14"/>
  <c r="C6" i="4" s="1"/>
  <c r="O9" i="14"/>
  <c r="P9" i="8"/>
  <c r="O9" i="8"/>
  <c r="O9" i="12"/>
  <c r="P9" i="12"/>
  <c r="P12" i="12" s="1"/>
  <c r="C12" i="4" s="1"/>
  <c r="O10" i="12"/>
  <c r="P10" i="12"/>
  <c r="O11" i="12"/>
  <c r="P11" i="12"/>
  <c r="C12" i="12"/>
  <c r="D12" i="12"/>
  <c r="E12" i="12"/>
  <c r="F12" i="12"/>
  <c r="G12" i="12"/>
  <c r="H12" i="12"/>
  <c r="I12" i="12"/>
  <c r="J12" i="12"/>
  <c r="K12" i="12"/>
  <c r="L12" i="12"/>
  <c r="M12" i="12"/>
  <c r="N12" i="12"/>
  <c r="P8" i="10"/>
  <c r="N29" i="10"/>
  <c r="M29" i="10"/>
  <c r="L29" i="10"/>
  <c r="K29" i="10"/>
  <c r="J29" i="10"/>
  <c r="I29" i="10"/>
  <c r="H29" i="10"/>
  <c r="G29" i="10"/>
  <c r="F29" i="10"/>
  <c r="E29" i="10"/>
  <c r="D29" i="10"/>
  <c r="C29" i="10"/>
  <c r="P28" i="10"/>
  <c r="O28" i="10"/>
  <c r="P27" i="10"/>
  <c r="P29" i="10"/>
  <c r="O27" i="10"/>
  <c r="O29" i="10"/>
  <c r="O8" i="10"/>
  <c r="O23" i="10" s="1"/>
  <c r="O38" i="10" s="1"/>
  <c r="B7" i="4" s="1"/>
  <c r="N13" i="11"/>
  <c r="M13" i="11"/>
  <c r="L13" i="11"/>
  <c r="K13" i="11"/>
  <c r="J13" i="11"/>
  <c r="I13" i="11"/>
  <c r="H13" i="11"/>
  <c r="G13" i="11"/>
  <c r="F13" i="11"/>
  <c r="E13" i="11"/>
  <c r="D13" i="11"/>
  <c r="C13" i="11"/>
  <c r="P12" i="11"/>
  <c r="O12" i="11"/>
  <c r="P9" i="11"/>
  <c r="P13" i="11" s="1"/>
  <c r="C4" i="4" s="1"/>
  <c r="O9" i="11"/>
  <c r="N17" i="8"/>
  <c r="M17" i="8"/>
  <c r="L17" i="8"/>
  <c r="K17" i="8"/>
  <c r="J17" i="8"/>
  <c r="I17" i="8"/>
  <c r="H17" i="8"/>
  <c r="G17" i="8"/>
  <c r="F17" i="8"/>
  <c r="E17" i="8"/>
  <c r="D17" i="8"/>
  <c r="C17" i="8"/>
  <c r="P16" i="8"/>
  <c r="O16" i="8"/>
  <c r="P15" i="8"/>
  <c r="O15" i="8"/>
  <c r="O17" i="8" s="1"/>
  <c r="O20" i="8" s="1"/>
  <c r="B9" i="4" s="1"/>
  <c r="P14" i="8"/>
  <c r="O14" i="8"/>
  <c r="N10" i="8"/>
  <c r="M10" i="8"/>
  <c r="L10" i="8"/>
  <c r="K10" i="8"/>
  <c r="J10" i="8"/>
  <c r="I10" i="8"/>
  <c r="H10" i="8"/>
  <c r="F10" i="8"/>
  <c r="E10" i="8"/>
  <c r="D10" i="8"/>
  <c r="C10" i="8"/>
  <c r="P7" i="8"/>
  <c r="O7" i="8"/>
  <c r="O13" i="11"/>
  <c r="B4" i="4" s="1"/>
  <c r="O12" i="12"/>
  <c r="B12" i="4" s="1"/>
  <c r="P36" i="10"/>
  <c r="O10" i="8"/>
  <c r="O28" i="18"/>
  <c r="O111" i="19"/>
  <c r="P104" i="19"/>
  <c r="P84" i="19"/>
  <c r="O104" i="19"/>
  <c r="P197" i="19"/>
  <c r="O180" i="19"/>
  <c r="P180" i="19"/>
  <c r="O197" i="19"/>
  <c r="P186" i="19"/>
  <c r="P10" i="19"/>
  <c r="P204" i="19" l="1"/>
  <c r="P117" i="19"/>
  <c r="O55" i="19"/>
  <c r="O206" i="19" s="1"/>
  <c r="B11" i="4" s="1"/>
  <c r="P55" i="19"/>
  <c r="P60" i="18"/>
  <c r="C10" i="4" s="1"/>
  <c r="P17" i="8"/>
  <c r="O12" i="17"/>
  <c r="B13" i="4" s="1"/>
  <c r="P12" i="17"/>
  <c r="C13" i="4" s="1"/>
  <c r="P10" i="8"/>
  <c r="P20" i="8" s="1"/>
  <c r="C9" i="4" s="1"/>
  <c r="P206" i="19" l="1"/>
  <c r="C11" i="4" s="1"/>
  <c r="C15" i="4" s="1"/>
  <c r="B15" i="4"/>
</calcChain>
</file>

<file path=xl/sharedStrings.xml><?xml version="1.0" encoding="utf-8"?>
<sst xmlns="http://schemas.openxmlformats.org/spreadsheetml/2006/main" count="332" uniqueCount="107">
  <si>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</si>
  <si>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</si>
  <si>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</si>
  <si>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</si>
  <si>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</si>
  <si>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</si>
  <si>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</si>
  <si>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</si>
  <si>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</si>
  <si>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</si>
  <si>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</si>
  <si>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</si>
  <si>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</si>
  <si>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</si>
  <si>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</si>
  <si>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</si>
  <si>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</si>
  <si>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</si>
  <si>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</si>
  <si>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</si>
  <si>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</si>
  <si>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</si>
  <si>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</si>
  <si>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ISKCON MAFIKENG</t>
  </si>
  <si>
    <t>Books:</t>
  </si>
  <si>
    <t>Points:</t>
  </si>
  <si>
    <t>Kenya</t>
  </si>
  <si>
    <t>Mauritius</t>
  </si>
  <si>
    <t>South Africa</t>
  </si>
  <si>
    <t>Total:</t>
  </si>
  <si>
    <t>ISKCON MPUMALANGA</t>
  </si>
  <si>
    <t xml:space="preserve">ISKCON Bon Accueil Mauritius     Sri Sri Krsna Balaram Mandir </t>
  </si>
  <si>
    <t>ISKCON Phoenix  Sri Sri Radha Gokulananda Mandir</t>
  </si>
  <si>
    <t>mag</t>
  </si>
  <si>
    <t>Country</t>
  </si>
  <si>
    <t>DRC</t>
  </si>
  <si>
    <t>Nigeria</t>
  </si>
  <si>
    <t>Temple Cumulative Scores</t>
  </si>
  <si>
    <t>Iskcon Nairobi</t>
  </si>
  <si>
    <t>Iskcon Kisumu</t>
  </si>
  <si>
    <t>Iskcon Mombassa</t>
  </si>
  <si>
    <t>Togo</t>
  </si>
  <si>
    <t>ISKCON PORT HARCOURT</t>
  </si>
  <si>
    <t>ISKCON LAGOS</t>
  </si>
  <si>
    <t>ISKCON BENIN CITY</t>
  </si>
  <si>
    <t>ISKCON MIDRAND</t>
  </si>
  <si>
    <t>TEMPLE: Zambia</t>
  </si>
  <si>
    <t>TEMPLE: Kinshasa</t>
  </si>
  <si>
    <t>TEMPLE: Togo</t>
  </si>
  <si>
    <t>Zambia</t>
  </si>
  <si>
    <t>ISKCON STELLENBOSCH</t>
  </si>
  <si>
    <t>ISKCON PRETORIA</t>
  </si>
  <si>
    <t>Cumulative Scores</t>
  </si>
  <si>
    <t>TEMPLE: Ivory Coast</t>
  </si>
  <si>
    <t>Ivory Coast</t>
  </si>
  <si>
    <t>ISKCON EAST LONDON</t>
  </si>
  <si>
    <t>ISKCON PHOENIX</t>
  </si>
  <si>
    <t>ISKCON LENASIA</t>
  </si>
  <si>
    <t>ISKCON SANDTON</t>
  </si>
  <si>
    <t>TEMPLE: Blantyre</t>
  </si>
  <si>
    <t>Malawi</t>
  </si>
  <si>
    <t>Bhakti Lounge Johannesburg</t>
  </si>
  <si>
    <t>ISKCON BLOEMFONTEIN</t>
  </si>
  <si>
    <t>TEMPLE: Botswana</t>
  </si>
  <si>
    <t>Botswana</t>
  </si>
  <si>
    <t>ISKCON PORT ELIZABETH</t>
  </si>
  <si>
    <t>Devakinandan das</t>
  </si>
  <si>
    <t>Rama Priya Devi Dasi</t>
  </si>
  <si>
    <t>KHYG</t>
  </si>
  <si>
    <t>Acyuta Kesava Dasa</t>
  </si>
  <si>
    <t>Bimal Prabhu</t>
  </si>
  <si>
    <t>Subhadra devi dasi</t>
  </si>
  <si>
    <t>Saunaka Rsi das</t>
  </si>
  <si>
    <t>Syama Kunda das</t>
  </si>
  <si>
    <t>Temple combined</t>
  </si>
  <si>
    <t>Patita Pavana das</t>
  </si>
  <si>
    <t>Jagannatha das</t>
  </si>
  <si>
    <t>BTG subs</t>
  </si>
  <si>
    <t>Btg Office</t>
  </si>
  <si>
    <t>Book Counter</t>
  </si>
  <si>
    <t>Monthly Sankirtan Festival</t>
  </si>
  <si>
    <t>Nadia Godrume Das</t>
  </si>
  <si>
    <t>Vibhu Caitanya Das</t>
  </si>
  <si>
    <t>Weekend Warriors Team</t>
  </si>
  <si>
    <t>Suresh  &amp; Shirley Ramavather</t>
  </si>
  <si>
    <t>Preisha &amp; Suran</t>
  </si>
  <si>
    <t>Sakshi Gopal Das</t>
  </si>
  <si>
    <t>Nikunja Seva Dasi</t>
  </si>
  <si>
    <t>Radha  Radhanath Dasi</t>
  </si>
  <si>
    <t>Brahmacari Ashram</t>
  </si>
  <si>
    <t>Ratnavali Dd</t>
  </si>
  <si>
    <t>Smita Krsna  Das</t>
  </si>
  <si>
    <t>Sad Goswami Das</t>
  </si>
  <si>
    <t>Prema Madhurya Dd</t>
  </si>
  <si>
    <t>Radheshyam Das</t>
  </si>
  <si>
    <t>ISKCON Midrand sankirtan team:</t>
  </si>
  <si>
    <t>MONTH : April 2019</t>
  </si>
  <si>
    <t>RadhaGolokananda Sankirtan Team</t>
  </si>
  <si>
    <t xml:space="preserve">Haarinaam ANANDA Team </t>
  </si>
  <si>
    <t xml:space="preserve"> BTG Office </t>
  </si>
  <si>
    <t xml:space="preserve"> Mukunda Datta &amp; Gaur Lila </t>
  </si>
  <si>
    <t xml:space="preserve"> Sandra Singh </t>
  </si>
  <si>
    <t xml:space="preserve"> Lenasia Weekend Warriors-Luxmi's </t>
  </si>
  <si>
    <t xml:space="preserve"> Candrasekhara dasa </t>
  </si>
  <si>
    <t xml:space="preserve"> Lenasia Gift Shop </t>
  </si>
  <si>
    <t xml:space="preserve"> Amrita Radhika dd </t>
  </si>
  <si>
    <t xml:space="preserve"> Gayaraj das &amp; Lalasa Mayi devi dasi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</si>
</sst>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&quot;R&quot;\ * #,##0.00_ ;_ &quot;R&quot;\ * \-#,##0.00_ ;_ &quot;R&quot;\ * &quot;-&quot;??_ ;_ @_ "/>
    <numFmt numFmtId="165" formatCode="0.0"/>
    <numFmt numFmtId="166" formatCode="[$-1C09]General"/>
  </numFmts>
  <fonts count="36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0"/>
      <color rgb="FFFF0000"/>
      <name val="Arial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</fonts>
  <fills count="33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83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4" applyNumberFormat="0" applyAlignment="0" applyProtection="0"/>
    <xf numFmtId="0" fontId="17" fillId="28" borderId="75" applyNumberFormat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6" applyNumberFormat="0" applyFill="0" applyAlignment="0" applyProtection="0"/>
    <xf numFmtId="0" fontId="21" fillId="0" borderId="77" applyNumberFormat="0" applyFill="0" applyAlignment="0" applyProtection="0"/>
    <xf numFmtId="0" fontId="22" fillId="0" borderId="78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4" applyNumberFormat="0" applyAlignment="0" applyProtection="0"/>
    <xf numFmtId="0" fontId="24" fillId="0" borderId="79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0" applyNumberFormat="0" applyFont="0" applyAlignment="0" applyProtection="0"/>
    <xf numFmtId="0" fontId="27" fillId="27" borderId="81" applyNumberFormat="0" applyAlignment="0" applyProtection="0"/>
    <xf numFmtId="0" fontId="28" fillId="0" borderId="0" applyNumberFormat="0" applyFill="0" applyBorder="0" applyAlignment="0" applyProtection="0"/>
    <xf numFmtId="0" fontId="29" fillId="0" borderId="82" applyNumberFormat="0" applyFill="0" applyAlignment="0" applyProtection="0"/>
    <xf numFmtId="0" fontId="30" fillId="0" borderId="0" applyNumberFormat="0" applyFill="0" applyBorder="0" applyAlignment="0" applyProtection="0"/>
    <xf numFmtId="166" fontId="35" fillId="0" borderId="0" applyBorder="0" applyProtection="0"/>
  </cellStyleXfs>
  <cellXfs count="20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5" fontId="3" fillId="0" borderId="0" xfId="0" applyNumberFormat="1" applyFont="1" applyBorder="1" applyAlignment="1">
      <alignment horizontal="center"/>
    </xf>
    <xf numFmtId="0" fontId="3" fillId="0" borderId="0" xfId="0" applyFont="1" applyBorder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1" fillId="0" borderId="0" xfId="0" applyFont="1" applyFill="1" applyBorder="1"/>
    <xf numFmtId="0" fontId="3" fillId="0" borderId="0" xfId="0" applyFont="1" applyBorder="1" applyAlignment="1">
      <alignment horizontal="center"/>
    </xf>
    <xf numFmtId="2" fontId="3" fillId="0" borderId="0" xfId="0" applyNumberFormat="1" applyFont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1" fillId="0" borderId="0" xfId="0" applyFont="1" applyBorder="1" applyAlignment="1">
      <alignment horizontal="center"/>
    </xf>
    <xf numFmtId="0" fontId="4" fillId="0" borderId="23" xfId="0" applyFont="1" applyBorder="1" applyAlignment="1">
      <alignment horizontal="right"/>
    </xf>
    <xf numFmtId="0" fontId="1" fillId="0" borderId="0" xfId="0" applyFont="1" applyAlignment="1">
      <alignment horizontal="center"/>
    </xf>
    <xf numFmtId="1" fontId="4" fillId="0" borderId="15" xfId="0" applyNumberFormat="1" applyFont="1" applyFill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3" fillId="0" borderId="0" xfId="0" applyFont="1"/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4" fillId="0" borderId="0" xfId="0" applyFont="1" applyFill="1" applyBorder="1"/>
    <xf numFmtId="1" fontId="4" fillId="0" borderId="0" xfId="0" applyNumberFormat="1" applyFont="1" applyFill="1" applyBorder="1"/>
    <xf numFmtId="1" fontId="4" fillId="0" borderId="0" xfId="0" applyNumberFormat="1" applyFont="1" applyBorder="1" applyAlignment="1">
      <alignment horizontal="right"/>
    </xf>
    <xf numFmtId="2" fontId="4" fillId="0" borderId="0" xfId="0" applyNumberFormat="1" applyFont="1" applyBorder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164" fontId="1" fillId="0" borderId="0" xfId="28" applyFont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31" fillId="0" borderId="0" xfId="39" applyFont="1" applyBorder="1" applyAlignment="1">
      <alignment horizontal="center"/>
    </xf>
    <xf numFmtId="0" fontId="6" fillId="0" borderId="0" xfId="39"/>
    <xf numFmtId="0" fontId="6" fillId="0" borderId="0" xfId="39" applyAlignment="1">
      <alignment horizontal="center"/>
    </xf>
    <xf numFmtId="0" fontId="32" fillId="0" borderId="0" xfId="39" applyFont="1" applyAlignment="1">
      <alignment horizontal="center"/>
    </xf>
    <xf numFmtId="0" fontId="31" fillId="0" borderId="0" xfId="39" applyFont="1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Fill="1" applyBorder="1"/>
    <xf numFmtId="0" fontId="4" fillId="0" borderId="52" xfId="0" applyFont="1" applyFill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Fill="1" applyBorder="1"/>
    <xf numFmtId="0" fontId="1" fillId="0" borderId="28" xfId="0" applyFont="1" applyBorder="1"/>
    <xf numFmtId="0" fontId="33" fillId="0" borderId="0" xfId="0" applyFont="1"/>
    <xf numFmtId="0" fontId="34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28" xfId="0" applyFont="1" applyFill="1" applyBorder="1"/>
    <xf numFmtId="0" fontId="1" fillId="0" borderId="55" xfId="0" applyFont="1" applyFill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164" fontId="1" fillId="0" borderId="65" xfId="28" applyFont="1" applyBorder="1"/>
    <xf numFmtId="0" fontId="1" fillId="0" borderId="25" xfId="0" applyFont="1" applyFill="1" applyBorder="1"/>
    <xf numFmtId="0" fontId="1" fillId="0" borderId="66" xfId="0" applyFont="1" applyFill="1" applyBorder="1"/>
    <xf numFmtId="0" fontId="1" fillId="0" borderId="67" xfId="0" applyFont="1" applyBorder="1"/>
    <xf numFmtId="1" fontId="4" fillId="0" borderId="20" xfId="0" applyNumberFormat="1" applyFont="1" applyFill="1" applyBorder="1"/>
    <xf numFmtId="0" fontId="1" fillId="0" borderId="58" xfId="0" applyFont="1" applyBorder="1"/>
    <xf numFmtId="0" fontId="1" fillId="0" borderId="68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1" fontId="32" fillId="0" borderId="0" xfId="39" applyNumberFormat="1" applyFont="1" applyAlignment="1">
      <alignment horizontal="center"/>
    </xf>
    <xf numFmtId="2" fontId="32" fillId="0" borderId="0" xfId="39" applyNumberFormat="1" applyFont="1" applyAlignment="1">
      <alignment horizontal="center"/>
    </xf>
    <xf numFmtId="2" fontId="31" fillId="0" borderId="0" xfId="39" applyNumberFormat="1" applyFont="1" applyAlignment="1">
      <alignment horizontal="center"/>
    </xf>
    <xf numFmtId="0" fontId="1" fillId="0" borderId="69" xfId="0" applyFont="1" applyBorder="1"/>
    <xf numFmtId="0" fontId="1" fillId="0" borderId="30" xfId="0" applyFont="1" applyFill="1" applyBorder="1" applyAlignment="1">
      <alignment horizontal="center"/>
    </xf>
    <xf numFmtId="2" fontId="4" fillId="0" borderId="0" xfId="0" applyNumberFormat="1" applyFont="1" applyFill="1" applyBorder="1"/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0" fillId="0" borderId="27" xfId="0" applyFont="1" applyBorder="1"/>
    <xf numFmtId="0" fontId="10" fillId="0" borderId="31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27" xfId="39" applyFont="1" applyBorder="1"/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7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/>
    <xf numFmtId="0" fontId="1" fillId="0" borderId="0" xfId="0" applyFont="1" applyFill="1" applyBorder="1"/>
    <xf numFmtId="0" fontId="1" fillId="0" borderId="27" xfId="0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</cellXfs>
  <cellStyles count="50">
    <cellStyle name="20% - Accent1 2" xfId="1" xr:uid="{00000000-0005-0000-0000-000000000000}"/>
    <cellStyle name="20% - Accent2 2" xfId="2" xr:uid="{00000000-0005-0000-0000-000001000000}"/>
    <cellStyle name="20% - Accent3 2" xfId="3" xr:uid="{00000000-0005-0000-0000-000002000000}"/>
    <cellStyle name="20% - Accent4 2" xfId="4" xr:uid="{00000000-0005-0000-0000-000003000000}"/>
    <cellStyle name="20% - Accent5 2" xfId="5" xr:uid="{00000000-0005-0000-0000-000004000000}"/>
    <cellStyle name="20% - Accent6 2" xfId="6" xr:uid="{00000000-0005-0000-0000-000005000000}"/>
    <cellStyle name="40% - Accent1 2" xfId="7" xr:uid="{00000000-0005-0000-0000-000006000000}"/>
    <cellStyle name="40% - Accent2 2" xfId="8" xr:uid="{00000000-0005-0000-0000-000007000000}"/>
    <cellStyle name="40% - Accent3 2" xfId="9" xr:uid="{00000000-0005-0000-0000-000008000000}"/>
    <cellStyle name="40% - Accent4 2" xfId="10" xr:uid="{00000000-0005-0000-0000-000009000000}"/>
    <cellStyle name="40% - Accent5 2" xfId="11" xr:uid="{00000000-0005-0000-0000-00000A000000}"/>
    <cellStyle name="40% - Accent6 2" xfId="12" xr:uid="{00000000-0005-0000-0000-00000B000000}"/>
    <cellStyle name="60% - Accent1 2" xfId="13" xr:uid="{00000000-0005-0000-0000-00000C000000}"/>
    <cellStyle name="60% - Accent2 2" xfId="14" xr:uid="{00000000-0005-0000-0000-00000D000000}"/>
    <cellStyle name="60% - Accent3 2" xfId="15" xr:uid="{00000000-0005-0000-0000-00000E000000}"/>
    <cellStyle name="60% - Accent4 2" xfId="16" xr:uid="{00000000-0005-0000-0000-00000F000000}"/>
    <cellStyle name="60% - Accent5 2" xfId="17" xr:uid="{00000000-0005-0000-0000-000010000000}"/>
    <cellStyle name="60% - Accent6 2" xfId="18" xr:uid="{00000000-0005-0000-0000-000011000000}"/>
    <cellStyle name="Accent1 2" xfId="19" xr:uid="{00000000-0005-0000-0000-000012000000}"/>
    <cellStyle name="Accent2 2" xfId="20" xr:uid="{00000000-0005-0000-0000-000013000000}"/>
    <cellStyle name="Accent3 2" xfId="21" xr:uid="{00000000-0005-0000-0000-000014000000}"/>
    <cellStyle name="Accent4 2" xfId="22" xr:uid="{00000000-0005-0000-0000-000015000000}"/>
    <cellStyle name="Accent5 2" xfId="23" xr:uid="{00000000-0005-0000-0000-000016000000}"/>
    <cellStyle name="Accent6 2" xfId="24" xr:uid="{00000000-0005-0000-0000-000017000000}"/>
    <cellStyle name="Bad 2" xfId="25" xr:uid="{00000000-0005-0000-0000-000018000000}"/>
    <cellStyle name="Calculation 2" xfId="26" xr:uid="{00000000-0005-0000-0000-000019000000}"/>
    <cellStyle name="Check Cell 2" xfId="27" xr:uid="{00000000-0005-0000-0000-00001A000000}"/>
    <cellStyle name="Currency" xfId="28" builtinId="4"/>
    <cellStyle name="Currency 2 2" xfId="29" xr:uid="{00000000-0005-0000-0000-00001C000000}"/>
    <cellStyle name="Excel Built-in Normal" xfId="49" xr:uid="{00000000-0005-0000-0000-00001D000000}"/>
    <cellStyle name="Explanatory Text 2" xfId="30" xr:uid="{00000000-0005-0000-0000-00001E000000}"/>
    <cellStyle name="Good 2" xfId="31" xr:uid="{00000000-0005-0000-0000-00001F000000}"/>
    <cellStyle name="Heading 1 2" xfId="32" xr:uid="{00000000-0005-0000-0000-000020000000}"/>
    <cellStyle name="Heading 2 2" xfId="33" xr:uid="{00000000-0005-0000-0000-000021000000}"/>
    <cellStyle name="Heading 3 2" xfId="34" xr:uid="{00000000-0005-0000-0000-000022000000}"/>
    <cellStyle name="Heading 4 2" xfId="35" xr:uid="{00000000-0005-0000-0000-000023000000}"/>
    <cellStyle name="Input 2" xfId="36" xr:uid="{00000000-0005-0000-0000-000024000000}"/>
    <cellStyle name="Linked Cell 2" xfId="37" xr:uid="{00000000-0005-0000-0000-000025000000}"/>
    <cellStyle name="Neutral 2" xfId="38" xr:uid="{00000000-0005-0000-0000-000026000000}"/>
    <cellStyle name="Normal" xfId="0" builtinId="0"/>
    <cellStyle name="Normal 2" xfId="39" xr:uid="{00000000-0005-0000-0000-000028000000}"/>
    <cellStyle name="Normal 3" xfId="40" xr:uid="{00000000-0005-0000-0000-000029000000}"/>
    <cellStyle name="Normal 4" xfId="41" xr:uid="{00000000-0005-0000-0000-00002A000000}"/>
    <cellStyle name="Normal 5" xfId="42" xr:uid="{00000000-0005-0000-0000-00002B000000}"/>
    <cellStyle name="Normal 6" xfId="43" xr:uid="{00000000-0005-0000-0000-00002C000000}"/>
    <cellStyle name="Note 2" xfId="44" xr:uid="{00000000-0005-0000-0000-00002D000000}"/>
    <cellStyle name="Output 2" xfId="45" xr:uid="{00000000-0005-0000-0000-00002E000000}"/>
    <cellStyle name="Title 2" xfId="46" xr:uid="{00000000-0005-0000-0000-00002F000000}"/>
    <cellStyle name="Total 2" xfId="47" xr:uid="{00000000-0005-0000-0000-000030000000}"/>
    <cellStyle name="Warning Text 2" xfId="48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jithanm\AppData\Local\Temp\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jithanm\AppData\Local\Temp\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P13"/>
  <sheetViews>
    <sheetView tabSelected="1" zoomScale="120" zoomScaleNormal="120" workbookViewId="0">
      <selection activeCell="B16" sqref="B16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1:16" ht="13.2">
      <c r="B2" s="2" t="s">
        <v>63</v>
      </c>
    </row>
    <row r="3" spans="1:16" ht="13.2">
      <c r="B3" s="2" t="s">
        <v>96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194" customFormat="1">
      <c r="A9" s="193"/>
      <c r="B9" s="99" t="s">
        <v>66</v>
      </c>
      <c r="C9" s="108"/>
      <c r="D9" s="100"/>
      <c r="E9" s="100"/>
      <c r="F9" s="123">
        <v>25</v>
      </c>
      <c r="G9" s="124">
        <v>131</v>
      </c>
      <c r="H9" s="125"/>
      <c r="I9" s="104"/>
      <c r="J9" s="125"/>
      <c r="K9" s="124"/>
      <c r="L9" s="105"/>
      <c r="M9" s="124"/>
      <c r="N9" s="125"/>
      <c r="O9" s="106">
        <f t="shared" ref="O9:O12" si="0">SUM(F9:N9)</f>
        <v>156</v>
      </c>
      <c r="P9" s="107">
        <f t="shared" ref="P9:P12" si="1">(F9*$F$5)+(G9*$G$5)+(H9*$H$5)+(I9*$I$5)+(J9*$J$5)+(K9*$K$5)+(L9*$L$5)+(M9*$M$5)+(N9*$N$5)</f>
        <v>35.25</v>
      </c>
    </row>
    <row r="10" spans="1:16" s="197" customFormat="1">
      <c r="A10" s="196"/>
      <c r="B10" s="99" t="s">
        <v>67</v>
      </c>
      <c r="C10" s="108"/>
      <c r="D10" s="100"/>
      <c r="E10" s="100"/>
      <c r="F10" s="123"/>
      <c r="G10" s="124">
        <v>64</v>
      </c>
      <c r="H10" s="125"/>
      <c r="I10" s="104"/>
      <c r="J10" s="125"/>
      <c r="K10" s="124"/>
      <c r="L10" s="105"/>
      <c r="M10" s="124"/>
      <c r="N10" s="125"/>
      <c r="O10" s="106">
        <f t="shared" si="0"/>
        <v>64</v>
      </c>
      <c r="P10" s="107">
        <f t="shared" si="1"/>
        <v>16</v>
      </c>
    </row>
    <row r="11" spans="1:16" s="197" customFormat="1">
      <c r="A11" s="196"/>
      <c r="B11" s="99" t="s">
        <v>68</v>
      </c>
      <c r="C11" s="108"/>
      <c r="D11" s="100"/>
      <c r="E11" s="100"/>
      <c r="F11" s="123"/>
      <c r="G11" s="124">
        <v>5</v>
      </c>
      <c r="H11" s="125"/>
      <c r="I11" s="104"/>
      <c r="J11" s="125"/>
      <c r="K11" s="124"/>
      <c r="L11" s="105"/>
      <c r="M11" s="124"/>
      <c r="N11" s="125"/>
      <c r="O11" s="106">
        <f t="shared" si="0"/>
        <v>5</v>
      </c>
      <c r="P11" s="107">
        <f t="shared" si="1"/>
        <v>1.25</v>
      </c>
    </row>
    <row r="12" spans="1:16" s="30" customFormat="1">
      <c r="A12" s="1"/>
      <c r="B12" s="99"/>
      <c r="C12" s="108"/>
      <c r="D12" s="100"/>
      <c r="E12" s="100"/>
      <c r="F12" s="123"/>
      <c r="G12" s="124"/>
      <c r="H12" s="125"/>
      <c r="I12" s="104"/>
      <c r="J12" s="125"/>
      <c r="K12" s="124"/>
      <c r="L12" s="105"/>
      <c r="M12" s="124"/>
      <c r="N12" s="125"/>
      <c r="O12" s="106">
        <f t="shared" si="0"/>
        <v>0</v>
      </c>
      <c r="P12" s="107">
        <f t="shared" si="1"/>
        <v>0</v>
      </c>
    </row>
    <row r="13" spans="1:16">
      <c r="A13" s="38"/>
      <c r="B13" s="109" t="s">
        <v>21</v>
      </c>
      <c r="C13" s="109">
        <f t="shared" ref="C13:P13" si="2">SUM(C9:C12)</f>
        <v>0</v>
      </c>
      <c r="D13" s="109">
        <f t="shared" si="2"/>
        <v>0</v>
      </c>
      <c r="E13" s="109">
        <f t="shared" si="2"/>
        <v>0</v>
      </c>
      <c r="F13" s="109">
        <f t="shared" si="2"/>
        <v>25</v>
      </c>
      <c r="G13" s="109">
        <f t="shared" si="2"/>
        <v>200</v>
      </c>
      <c r="H13" s="109">
        <f t="shared" si="2"/>
        <v>0</v>
      </c>
      <c r="I13" s="109">
        <f t="shared" si="2"/>
        <v>0</v>
      </c>
      <c r="J13" s="109">
        <f t="shared" si="2"/>
        <v>0</v>
      </c>
      <c r="K13" s="109">
        <f t="shared" si="2"/>
        <v>0</v>
      </c>
      <c r="L13" s="109">
        <f t="shared" si="2"/>
        <v>0</v>
      </c>
      <c r="M13" s="109">
        <f t="shared" si="2"/>
        <v>0</v>
      </c>
      <c r="N13" s="109">
        <f t="shared" si="2"/>
        <v>0</v>
      </c>
      <c r="O13" s="109">
        <f t="shared" si="2"/>
        <v>225</v>
      </c>
      <c r="P13" s="109">
        <f t="shared" si="2"/>
        <v>52.5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P18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1:16" ht="13.2">
      <c r="B2" s="2" t="s">
        <v>47</v>
      </c>
    </row>
    <row r="3" spans="1:16" ht="13.2">
      <c r="B3" s="2" t="s">
        <v>96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0.8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99"/>
      <c r="C9" s="108"/>
      <c r="D9" s="100"/>
      <c r="E9" s="100"/>
      <c r="F9" s="153"/>
      <c r="G9" s="154"/>
      <c r="H9" s="155"/>
      <c r="I9" s="156"/>
      <c r="J9" s="155"/>
      <c r="K9" s="154"/>
      <c r="L9" s="157"/>
      <c r="M9" s="154"/>
      <c r="N9" s="155"/>
      <c r="O9" s="106">
        <f t="shared" ref="O9:O17" si="0">SUM(F9:N9)</f>
        <v>0</v>
      </c>
      <c r="P9" s="107">
        <f t="shared" ref="P9:P17" si="1">(F9*$F$5)+(G9*$G$5)+(H9*$H$5)+(I9*$I$5)+(J9*$J$5)+(K9*$K$5)+(L9*$L$5)+(M9*$M$5)+(N9*$N$5)</f>
        <v>0</v>
      </c>
    </row>
    <row r="10" spans="1:16" s="30" customFormat="1">
      <c r="A10" s="1"/>
      <c r="B10" s="99"/>
      <c r="C10" s="108"/>
      <c r="D10" s="100"/>
      <c r="E10" s="100"/>
      <c r="F10" s="123"/>
      <c r="G10" s="124"/>
      <c r="H10" s="125"/>
      <c r="I10" s="104"/>
      <c r="J10" s="125"/>
      <c r="K10" s="124"/>
      <c r="L10" s="105"/>
      <c r="M10" s="124"/>
      <c r="N10" s="125"/>
      <c r="O10" s="106">
        <f t="shared" si="0"/>
        <v>0</v>
      </c>
      <c r="P10" s="107">
        <f t="shared" si="1"/>
        <v>0</v>
      </c>
    </row>
    <row r="11" spans="1:16" s="30" customFormat="1" hidden="1">
      <c r="A11" s="1"/>
      <c r="B11" s="99"/>
      <c r="C11" s="108"/>
      <c r="D11" s="100"/>
      <c r="E11" s="100"/>
      <c r="F11" s="123"/>
      <c r="G11" s="124"/>
      <c r="H11" s="125"/>
      <c r="I11" s="104"/>
      <c r="J11" s="125"/>
      <c r="K11" s="124"/>
      <c r="L11" s="105"/>
      <c r="M11" s="124"/>
      <c r="N11" s="125"/>
      <c r="O11" s="106">
        <f t="shared" si="0"/>
        <v>0</v>
      </c>
      <c r="P11" s="107">
        <f t="shared" si="1"/>
        <v>0</v>
      </c>
    </row>
    <row r="12" spans="1:16" s="30" customFormat="1" hidden="1">
      <c r="A12" s="1"/>
      <c r="B12" s="99"/>
      <c r="C12" s="108"/>
      <c r="D12" s="100"/>
      <c r="E12" s="100"/>
      <c r="F12" s="123"/>
      <c r="G12" s="124"/>
      <c r="H12" s="125"/>
      <c r="I12" s="104"/>
      <c r="J12" s="125"/>
      <c r="K12" s="124"/>
      <c r="L12" s="105"/>
      <c r="M12" s="124"/>
      <c r="N12" s="125"/>
      <c r="O12" s="106">
        <f t="shared" si="0"/>
        <v>0</v>
      </c>
      <c r="P12" s="107">
        <f t="shared" si="1"/>
        <v>0</v>
      </c>
    </row>
    <row r="13" spans="1:16" s="30" customFormat="1" hidden="1">
      <c r="A13" s="1"/>
      <c r="B13" s="99"/>
      <c r="C13" s="108"/>
      <c r="D13" s="100"/>
      <c r="E13" s="100"/>
      <c r="F13" s="123"/>
      <c r="G13" s="124"/>
      <c r="H13" s="125"/>
      <c r="I13" s="104"/>
      <c r="J13" s="125"/>
      <c r="K13" s="124"/>
      <c r="L13" s="105"/>
      <c r="M13" s="124"/>
      <c r="N13" s="125"/>
      <c r="O13" s="106">
        <f t="shared" si="0"/>
        <v>0</v>
      </c>
      <c r="P13" s="107">
        <f t="shared" si="1"/>
        <v>0</v>
      </c>
    </row>
    <row r="14" spans="1:16" s="30" customFormat="1" hidden="1">
      <c r="A14" s="1"/>
      <c r="B14" s="99"/>
      <c r="C14" s="108"/>
      <c r="D14" s="100"/>
      <c r="E14" s="100"/>
      <c r="F14" s="123"/>
      <c r="G14" s="124"/>
      <c r="H14" s="125"/>
      <c r="I14" s="104"/>
      <c r="J14" s="125"/>
      <c r="K14" s="124"/>
      <c r="L14" s="105"/>
      <c r="M14" s="124"/>
      <c r="N14" s="125"/>
      <c r="O14" s="106">
        <f t="shared" si="0"/>
        <v>0</v>
      </c>
      <c r="P14" s="107">
        <f t="shared" si="1"/>
        <v>0</v>
      </c>
    </row>
    <row r="15" spans="1:16" s="30" customFormat="1" hidden="1">
      <c r="A15" s="1"/>
      <c r="B15" s="99"/>
      <c r="C15" s="108"/>
      <c r="D15" s="100"/>
      <c r="E15" s="100"/>
      <c r="F15" s="123"/>
      <c r="G15" s="124"/>
      <c r="H15" s="125"/>
      <c r="I15" s="104"/>
      <c r="J15" s="125"/>
      <c r="K15" s="124"/>
      <c r="L15" s="105"/>
      <c r="M15" s="124"/>
      <c r="N15" s="125"/>
      <c r="O15" s="106">
        <f t="shared" si="0"/>
        <v>0</v>
      </c>
      <c r="P15" s="107">
        <f t="shared" si="1"/>
        <v>0</v>
      </c>
    </row>
    <row r="16" spans="1:16" s="30" customFormat="1" hidden="1">
      <c r="A16" s="1"/>
      <c r="B16" s="99"/>
      <c r="C16" s="108"/>
      <c r="D16" s="100"/>
      <c r="E16" s="100"/>
      <c r="F16" s="123"/>
      <c r="G16" s="124"/>
      <c r="H16" s="125"/>
      <c r="I16" s="104"/>
      <c r="J16" s="125"/>
      <c r="K16" s="124"/>
      <c r="L16" s="105"/>
      <c r="M16" s="124"/>
      <c r="N16" s="125"/>
      <c r="O16" s="106">
        <f t="shared" si="0"/>
        <v>0</v>
      </c>
      <c r="P16" s="107">
        <f t="shared" si="1"/>
        <v>0</v>
      </c>
    </row>
    <row r="17" spans="1:16" s="30" customFormat="1" hidden="1">
      <c r="A17" s="1"/>
      <c r="B17" s="99"/>
      <c r="C17" s="108"/>
      <c r="D17" s="100"/>
      <c r="E17" s="100"/>
      <c r="F17" s="101"/>
      <c r="G17" s="102"/>
      <c r="H17" s="103"/>
      <c r="I17" s="104"/>
      <c r="J17" s="103"/>
      <c r="K17" s="102"/>
      <c r="L17" s="105"/>
      <c r="M17" s="102"/>
      <c r="N17" s="103"/>
      <c r="O17" s="106">
        <f t="shared" si="0"/>
        <v>0</v>
      </c>
      <c r="P17" s="107">
        <f t="shared" si="1"/>
        <v>0</v>
      </c>
    </row>
    <row r="18" spans="1:16">
      <c r="A18" s="38"/>
      <c r="B18" s="109" t="s">
        <v>21</v>
      </c>
      <c r="C18" s="109">
        <f t="shared" ref="C18:P18" si="2">SUM(C9:C17)</f>
        <v>0</v>
      </c>
      <c r="D18" s="109">
        <f t="shared" si="2"/>
        <v>0</v>
      </c>
      <c r="E18" s="109">
        <f t="shared" si="2"/>
        <v>0</v>
      </c>
      <c r="F18" s="109">
        <f t="shared" si="2"/>
        <v>0</v>
      </c>
      <c r="G18" s="109">
        <f t="shared" si="2"/>
        <v>0</v>
      </c>
      <c r="H18" s="109">
        <f t="shared" si="2"/>
        <v>0</v>
      </c>
      <c r="I18" s="109">
        <f t="shared" si="2"/>
        <v>0</v>
      </c>
      <c r="J18" s="109">
        <f t="shared" si="2"/>
        <v>0</v>
      </c>
      <c r="K18" s="109">
        <f t="shared" si="2"/>
        <v>0</v>
      </c>
      <c r="L18" s="109">
        <f t="shared" si="2"/>
        <v>0</v>
      </c>
      <c r="M18" s="109">
        <f t="shared" si="2"/>
        <v>0</v>
      </c>
      <c r="N18" s="109">
        <f t="shared" si="2"/>
        <v>0</v>
      </c>
      <c r="O18" s="109">
        <f t="shared" si="2"/>
        <v>0</v>
      </c>
      <c r="P18" s="109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P14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1:16" ht="13.2">
      <c r="B2" s="2" t="s">
        <v>53</v>
      </c>
    </row>
    <row r="3" spans="1:16" ht="13.2">
      <c r="B3" s="2" t="s">
        <v>96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>
      <c r="A9" s="1"/>
      <c r="B9" s="99" t="s">
        <v>52</v>
      </c>
      <c r="C9" s="108"/>
      <c r="D9" s="100"/>
      <c r="E9" s="100"/>
      <c r="F9" s="123"/>
      <c r="G9" s="124"/>
      <c r="H9" s="125"/>
      <c r="I9" s="104"/>
      <c r="J9" s="125"/>
      <c r="K9" s="124"/>
      <c r="L9" s="105"/>
      <c r="M9" s="124"/>
      <c r="N9" s="125"/>
      <c r="O9" s="106">
        <f t="shared" ref="O9:O12" si="0">SUM(F9:N9)</f>
        <v>0</v>
      </c>
      <c r="P9" s="107">
        <f t="shared" ref="P9:P12" si="1">(F9*$F$5)+(G9*$G$5)+(H9*$H$5)+(I9*$I$5)+(J9*$J$5)+(K9*$K$5)+(L9*$L$5)+(M9*$M$5)+(N9*$N$5)</f>
        <v>0</v>
      </c>
    </row>
    <row r="10" spans="1:16" s="30" customFormat="1">
      <c r="A10" s="1"/>
      <c r="B10" s="99"/>
      <c r="C10" s="108"/>
      <c r="D10" s="100"/>
      <c r="E10" s="100"/>
      <c r="F10" s="123"/>
      <c r="G10" s="124"/>
      <c r="H10" s="125"/>
      <c r="I10" s="104"/>
      <c r="J10" s="125"/>
      <c r="K10" s="124"/>
      <c r="L10" s="105"/>
      <c r="M10" s="124"/>
      <c r="N10" s="125"/>
      <c r="O10" s="106">
        <f t="shared" si="0"/>
        <v>0</v>
      </c>
      <c r="P10" s="107">
        <f t="shared" si="1"/>
        <v>0</v>
      </c>
    </row>
    <row r="11" spans="1:16" s="30" customFormat="1">
      <c r="A11" s="1"/>
      <c r="B11" s="99"/>
      <c r="C11" s="108"/>
      <c r="D11" s="100"/>
      <c r="E11" s="100"/>
      <c r="F11" s="123"/>
      <c r="G11" s="124"/>
      <c r="H11" s="125"/>
      <c r="I11" s="104"/>
      <c r="J11" s="125"/>
      <c r="K11" s="124"/>
      <c r="L11" s="105"/>
      <c r="M11" s="124"/>
      <c r="N11" s="125"/>
      <c r="O11" s="106">
        <f t="shared" si="0"/>
        <v>0</v>
      </c>
      <c r="P11" s="107">
        <f t="shared" si="1"/>
        <v>0</v>
      </c>
    </row>
    <row r="12" spans="1:16" s="30" customFormat="1">
      <c r="A12" s="1"/>
      <c r="B12" s="99"/>
      <c r="C12" s="108"/>
      <c r="D12" s="100"/>
      <c r="E12" s="100"/>
      <c r="F12" s="123"/>
      <c r="G12" s="124"/>
      <c r="H12" s="125"/>
      <c r="I12" s="104"/>
      <c r="J12" s="125"/>
      <c r="K12" s="124"/>
      <c r="L12" s="105"/>
      <c r="M12" s="124"/>
      <c r="N12" s="125"/>
      <c r="O12" s="106">
        <f t="shared" si="0"/>
        <v>0</v>
      </c>
      <c r="P12" s="107">
        <f t="shared" si="1"/>
        <v>0</v>
      </c>
    </row>
    <row r="13" spans="1:16" s="30" customFormat="1">
      <c r="A13" s="1"/>
      <c r="B13" s="99"/>
      <c r="C13" s="108"/>
      <c r="D13" s="100"/>
      <c r="E13" s="100"/>
      <c r="F13" s="123"/>
      <c r="G13" s="124"/>
      <c r="H13" s="125"/>
      <c r="I13" s="104"/>
      <c r="J13" s="125"/>
      <c r="K13" s="124"/>
      <c r="L13" s="105"/>
      <c r="M13" s="124"/>
      <c r="N13" s="125"/>
      <c r="O13" s="106">
        <f>SUM(F13:N13)</f>
        <v>0</v>
      </c>
      <c r="P13" s="107">
        <f>(F13*$F$5)+(G13*$G$5)+(H13*$H$5)+(I13*$I$5)+(J13*$J$5)+(K13*$K$5)+(L13*$L$5)+(M13*$M$5)+(N13*$N$5)</f>
        <v>0</v>
      </c>
    </row>
    <row r="14" spans="1:16">
      <c r="A14" s="38"/>
      <c r="B14" s="109" t="s">
        <v>21</v>
      </c>
      <c r="C14" s="109">
        <f t="shared" ref="C14:P14" si="2">SUM(C9:C13)</f>
        <v>0</v>
      </c>
      <c r="D14" s="109">
        <f t="shared" si="2"/>
        <v>0</v>
      </c>
      <c r="E14" s="109">
        <f t="shared" si="2"/>
        <v>0</v>
      </c>
      <c r="F14" s="109">
        <f t="shared" si="2"/>
        <v>0</v>
      </c>
      <c r="G14" s="109">
        <f t="shared" si="2"/>
        <v>0</v>
      </c>
      <c r="H14" s="109">
        <f t="shared" si="2"/>
        <v>0</v>
      </c>
      <c r="I14" s="109">
        <f t="shared" si="2"/>
        <v>0</v>
      </c>
      <c r="J14" s="109">
        <f t="shared" si="2"/>
        <v>0</v>
      </c>
      <c r="K14" s="109">
        <f t="shared" si="2"/>
        <v>0</v>
      </c>
      <c r="L14" s="109">
        <f t="shared" si="2"/>
        <v>0</v>
      </c>
      <c r="M14" s="109">
        <f t="shared" si="2"/>
        <v>0</v>
      </c>
      <c r="N14" s="109">
        <f t="shared" si="2"/>
        <v>0</v>
      </c>
      <c r="O14" s="109">
        <f t="shared" si="2"/>
        <v>0</v>
      </c>
      <c r="P14" s="109">
        <f t="shared" si="2"/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P38"/>
  <sheetViews>
    <sheetView workbookViewId="0">
      <selection activeCell="B2" sqref="B2"/>
    </sheetView>
  </sheetViews>
  <sheetFormatPr defaultColWidth="9.109375" defaultRowHeight="10.199999999999999"/>
  <cols>
    <col min="1" max="1" width="3.109375" style="1" customWidth="1"/>
    <col min="2" max="2" width="38.5546875" style="1" customWidth="1"/>
    <col min="3" max="3" width="11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1:16" ht="13.2">
      <c r="B2" s="2" t="s">
        <v>96</v>
      </c>
      <c r="C2" s="2"/>
      <c r="D2" s="112"/>
      <c r="E2" s="2"/>
    </row>
    <row r="3" spans="1:16">
      <c r="B3" s="3"/>
      <c r="C3" s="4" t="s">
        <v>0</v>
      </c>
      <c r="D3" s="4" t="s">
        <v>1</v>
      </c>
      <c r="E3" s="3" t="s">
        <v>2</v>
      </c>
      <c r="F3" s="5" t="s">
        <v>33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1:16">
      <c r="B4" s="11"/>
      <c r="C4" s="12">
        <v>5</v>
      </c>
      <c r="D4" s="13"/>
      <c r="E4" s="13"/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1:16" s="30" customFormat="1" ht="10.8" thickBot="1">
      <c r="A5" s="1"/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1:16">
      <c r="B6" s="13"/>
      <c r="C6" s="13"/>
      <c r="D6" s="13"/>
      <c r="E6" s="13"/>
      <c r="F6" s="31"/>
      <c r="G6" s="31"/>
      <c r="H6" s="31"/>
      <c r="I6" s="31"/>
      <c r="J6" s="31"/>
      <c r="K6" s="31"/>
      <c r="L6" s="31"/>
      <c r="M6" s="31"/>
      <c r="N6" s="31"/>
      <c r="O6" s="13"/>
      <c r="P6" s="32"/>
    </row>
    <row r="7" spans="1:16" ht="10.8" thickBot="1">
      <c r="B7" s="33" t="s">
        <v>38</v>
      </c>
      <c r="C7" s="33"/>
      <c r="D7" s="33"/>
      <c r="E7" s="33"/>
      <c r="F7" s="34"/>
      <c r="G7" s="34"/>
      <c r="H7" s="34"/>
      <c r="I7" s="34"/>
      <c r="J7" s="34"/>
      <c r="K7" s="34"/>
      <c r="L7" s="34"/>
      <c r="M7" s="34"/>
      <c r="N7" s="34"/>
      <c r="O7" s="35"/>
      <c r="P7" s="35"/>
    </row>
    <row r="8" spans="1:16">
      <c r="B8" s="58"/>
      <c r="C8" s="150"/>
      <c r="D8" s="51"/>
      <c r="E8" s="52"/>
      <c r="F8" s="53"/>
      <c r="G8" s="59"/>
      <c r="H8" s="60"/>
      <c r="I8" s="61"/>
      <c r="J8" s="60"/>
      <c r="K8" s="59"/>
      <c r="L8" s="62"/>
      <c r="M8" s="59"/>
      <c r="N8" s="60"/>
      <c r="O8" s="120">
        <f>SUM(C8:N8)</f>
        <v>0</v>
      </c>
      <c r="P8" s="37">
        <f>(C8*$C$4)+(F8*$F$4)+(G8*$G$4)+(H8*$H$4)+(I8*$I$4)+(J8*$J$4)+(K8*$K$4)+(L8*$L$4)+(M8*$M$4)+(N8*$N$4)</f>
        <v>0</v>
      </c>
    </row>
    <row r="9" spans="1:16">
      <c r="B9" s="58"/>
      <c r="C9" s="150"/>
      <c r="D9" s="51"/>
      <c r="E9" s="52"/>
      <c r="F9" s="53"/>
      <c r="G9" s="59"/>
      <c r="H9" s="60"/>
      <c r="I9" s="61"/>
      <c r="J9" s="60"/>
      <c r="K9" s="59"/>
      <c r="L9" s="62"/>
      <c r="M9" s="59"/>
      <c r="N9" s="60"/>
      <c r="O9" s="120">
        <f t="shared" ref="O9:O21" si="0">SUM(F9:N9)</f>
        <v>0</v>
      </c>
      <c r="P9" s="37">
        <f>(F9*$F$4)+(G9*$G$4)+(H9*$H$4)+(I9*$I$4)+(J9*$J$4)+(K9*$K$4)+(L9*$L$4)+(M9*$M$4)+(N9*$N$4)</f>
        <v>0</v>
      </c>
    </row>
    <row r="10" spans="1:16">
      <c r="B10" s="58"/>
      <c r="C10" s="150"/>
      <c r="D10" s="51"/>
      <c r="E10" s="52"/>
      <c r="F10" s="53"/>
      <c r="G10" s="59"/>
      <c r="H10" s="60"/>
      <c r="I10" s="151"/>
      <c r="J10" s="60"/>
      <c r="K10" s="59"/>
      <c r="L10" s="62"/>
      <c r="M10" s="59"/>
      <c r="N10" s="60"/>
      <c r="O10" s="120">
        <f t="shared" si="0"/>
        <v>0</v>
      </c>
      <c r="P10" s="37">
        <f>(F10*$F$4)+(G10*$G$4)+(H10*$H$4)+(I10*$I$4)+(J10*$J$4)+(K10*$K$4)+(L10*$L$4)+(M10*$M$4)+(N10*$N$4)</f>
        <v>0</v>
      </c>
    </row>
    <row r="11" spans="1:16">
      <c r="B11" s="58"/>
      <c r="C11" s="150"/>
      <c r="D11" s="51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120">
        <f t="shared" si="0"/>
        <v>0</v>
      </c>
      <c r="P11" s="37">
        <f>(F11*$F$4)+(G11*$G$4)+(H11*$H$4)+(I11*$I$4)+(J11*$J$4)+(K11*$K$4)+(L11*$L$4)+(M11*$M$4)+(N11*$N$4)</f>
        <v>0</v>
      </c>
    </row>
    <row r="12" spans="1:16">
      <c r="B12" s="58"/>
      <c r="C12" s="150"/>
      <c r="D12" s="51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120">
        <f t="shared" si="0"/>
        <v>0</v>
      </c>
      <c r="P12" s="37">
        <f>(F12*$F$4)+(G12*$G$4)+(H12*$H$4)+(I12*$I$4)+(J12*$J$4)+(K12*$K$4)+(L12*$L$4)+(M12*$M$4)+(N12*$N$4)</f>
        <v>0</v>
      </c>
    </row>
    <row r="13" spans="1:16">
      <c r="B13" s="58"/>
      <c r="C13" s="150"/>
      <c r="D13" s="51"/>
      <c r="E13" s="52"/>
      <c r="F13" s="53"/>
      <c r="G13" s="59"/>
      <c r="H13" s="60"/>
      <c r="I13" s="61"/>
      <c r="J13" s="60"/>
      <c r="K13" s="59"/>
      <c r="L13" s="62"/>
      <c r="M13" s="59"/>
      <c r="N13" s="60"/>
      <c r="O13" s="120">
        <f t="shared" si="0"/>
        <v>0</v>
      </c>
      <c r="P13" s="37">
        <f>(F13*$F$4)+(G13*$G$4)+(H13*$H$4)+(I13*$I$4)+(J13*$J$4)+(K13*$K$4)+(L13*$L$4)+(M13*$M$4)+(N13*$N$4)</f>
        <v>0</v>
      </c>
    </row>
    <row r="14" spans="1:16" s="196" customFormat="1">
      <c r="B14" s="195"/>
      <c r="C14" s="150"/>
      <c r="D14" s="51"/>
      <c r="E14" s="201"/>
      <c r="F14" s="202"/>
      <c r="G14" s="187"/>
      <c r="H14" s="188"/>
      <c r="I14" s="189"/>
      <c r="J14" s="188"/>
      <c r="K14" s="187"/>
      <c r="L14" s="190"/>
      <c r="M14" s="187"/>
      <c r="N14" s="188"/>
      <c r="O14" s="120">
        <f t="shared" ref="O14:O18" si="1">SUM(F14:N14)</f>
        <v>0</v>
      </c>
      <c r="P14" s="203">
        <f t="shared" ref="P14:P18" si="2">(F14*$F$4)+(G14*$G$4)+(H14*$H$4)+(I14*$I$4)+(J14*$J$4)+(K14*$K$4)+(L14*$L$4)+(M14*$M$4)+(N14*$N$4)</f>
        <v>0</v>
      </c>
    </row>
    <row r="15" spans="1:16" s="196" customFormat="1">
      <c r="B15" s="195"/>
      <c r="C15" s="150"/>
      <c r="D15" s="51"/>
      <c r="E15" s="201"/>
      <c r="F15" s="202"/>
      <c r="G15" s="187"/>
      <c r="H15" s="188"/>
      <c r="I15" s="151"/>
      <c r="J15" s="188"/>
      <c r="K15" s="187"/>
      <c r="L15" s="190"/>
      <c r="M15" s="187"/>
      <c r="N15" s="188"/>
      <c r="O15" s="120">
        <f t="shared" si="1"/>
        <v>0</v>
      </c>
      <c r="P15" s="203">
        <f t="shared" si="2"/>
        <v>0</v>
      </c>
    </row>
    <row r="16" spans="1:16" s="196" customFormat="1">
      <c r="B16" s="195"/>
      <c r="C16" s="150"/>
      <c r="D16" s="51"/>
      <c r="E16" s="201"/>
      <c r="F16" s="202"/>
      <c r="G16" s="187"/>
      <c r="H16" s="188"/>
      <c r="I16" s="189"/>
      <c r="J16" s="188"/>
      <c r="K16" s="187"/>
      <c r="L16" s="190"/>
      <c r="M16" s="187"/>
      <c r="N16" s="188"/>
      <c r="O16" s="120">
        <f t="shared" si="1"/>
        <v>0</v>
      </c>
      <c r="P16" s="203">
        <f t="shared" si="2"/>
        <v>0</v>
      </c>
    </row>
    <row r="17" spans="1:16" s="196" customFormat="1">
      <c r="B17" s="195"/>
      <c r="C17" s="150"/>
      <c r="D17" s="51"/>
      <c r="E17" s="201"/>
      <c r="F17" s="202"/>
      <c r="G17" s="187"/>
      <c r="H17" s="188"/>
      <c r="I17" s="189"/>
      <c r="J17" s="188"/>
      <c r="K17" s="187"/>
      <c r="L17" s="190"/>
      <c r="M17" s="187"/>
      <c r="N17" s="188"/>
      <c r="O17" s="120">
        <f t="shared" si="1"/>
        <v>0</v>
      </c>
      <c r="P17" s="203">
        <f t="shared" si="2"/>
        <v>0</v>
      </c>
    </row>
    <row r="18" spans="1:16" s="196" customFormat="1">
      <c r="B18" s="195"/>
      <c r="C18" s="150"/>
      <c r="D18" s="51"/>
      <c r="E18" s="201"/>
      <c r="F18" s="202"/>
      <c r="G18" s="187"/>
      <c r="H18" s="188"/>
      <c r="I18" s="189"/>
      <c r="J18" s="188"/>
      <c r="K18" s="187"/>
      <c r="L18" s="190"/>
      <c r="M18" s="187"/>
      <c r="N18" s="188"/>
      <c r="O18" s="120">
        <f t="shared" si="1"/>
        <v>0</v>
      </c>
      <c r="P18" s="203">
        <f t="shared" si="2"/>
        <v>0</v>
      </c>
    </row>
    <row r="19" spans="1:16">
      <c r="B19" s="58"/>
      <c r="C19" s="150"/>
      <c r="D19" s="51"/>
      <c r="E19" s="52"/>
      <c r="F19" s="53"/>
      <c r="G19" s="59"/>
      <c r="H19" s="60"/>
      <c r="I19" s="151"/>
      <c r="J19" s="60"/>
      <c r="K19" s="59"/>
      <c r="L19" s="62"/>
      <c r="M19" s="59"/>
      <c r="N19" s="60"/>
      <c r="O19" s="120">
        <f t="shared" si="0"/>
        <v>0</v>
      </c>
      <c r="P19" s="37">
        <f>(F19*$F$4)+(G19*$G$4)+(H19*$H$4)+(I19*$I$4)+(J19*$J$4)+(K19*$K$4)+(L19*$L$4)+(M19*$M$4)+(N19*$N$4)</f>
        <v>0</v>
      </c>
    </row>
    <row r="20" spans="1:16">
      <c r="B20" s="195"/>
      <c r="C20" s="150"/>
      <c r="D20" s="51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120">
        <f t="shared" si="0"/>
        <v>0</v>
      </c>
      <c r="P20" s="37">
        <f>(F20*$F$4)+(G20*$G$4)+(H20*$H$4)+(I20*$I$4)+(J20*$J$4)+(K20*$K$4)+(L20*$L$4)+(M20*$M$4)+(N20*$N$4)</f>
        <v>0</v>
      </c>
    </row>
    <row r="21" spans="1:16">
      <c r="B21" s="195"/>
      <c r="C21" s="150"/>
      <c r="D21" s="51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120">
        <f t="shared" si="0"/>
        <v>0</v>
      </c>
      <c r="P21" s="37">
        <f>(F21*$F$4)+(G21*$G$4)+(H21*$H$4)+(I21*$I$4)+(J21*$J$4)+(K21*$K$4)+(L21*$L$4)+(M21*$M$4)+(N21*$N$4)</f>
        <v>0</v>
      </c>
    </row>
    <row r="22" spans="1:16">
      <c r="B22" s="58"/>
      <c r="C22" s="150"/>
      <c r="D22" s="51"/>
      <c r="E22" s="52"/>
      <c r="F22" s="53"/>
      <c r="G22" s="59"/>
      <c r="H22" s="60"/>
      <c r="I22" s="61"/>
      <c r="J22" s="60"/>
      <c r="K22" s="59"/>
      <c r="L22" s="62"/>
      <c r="M22" s="59"/>
      <c r="N22" s="60"/>
      <c r="O22" s="120">
        <f t="shared" ref="O22" si="3">SUM(F22:N22)</f>
        <v>0</v>
      </c>
      <c r="P22" s="37">
        <f>(F22*$F$4)+(G22*$G$4)+(H22*$H$4)+(I22*$I$4)+(J22*$J$4)+(K22*$K$4)+(L22*$L$4)+(M22*$M$4)+(N22*$N$4)</f>
        <v>0</v>
      </c>
    </row>
    <row r="23" spans="1:16" ht="10.8" thickBot="1">
      <c r="A23" s="38"/>
      <c r="B23" s="39" t="s">
        <v>21</v>
      </c>
      <c r="C23" s="39">
        <f t="shared" ref="C23:P23" si="4">SUM(C8:C22)</f>
        <v>0</v>
      </c>
      <c r="D23" s="39">
        <f t="shared" si="4"/>
        <v>0</v>
      </c>
      <c r="E23" s="39">
        <f t="shared" si="4"/>
        <v>0</v>
      </c>
      <c r="F23" s="39">
        <f t="shared" si="4"/>
        <v>0</v>
      </c>
      <c r="G23" s="39">
        <f t="shared" si="4"/>
        <v>0</v>
      </c>
      <c r="H23" s="39">
        <f t="shared" si="4"/>
        <v>0</v>
      </c>
      <c r="I23" s="39">
        <f t="shared" si="4"/>
        <v>0</v>
      </c>
      <c r="J23" s="39">
        <f t="shared" si="4"/>
        <v>0</v>
      </c>
      <c r="K23" s="39">
        <f t="shared" si="4"/>
        <v>0</v>
      </c>
      <c r="L23" s="39">
        <f t="shared" si="4"/>
        <v>0</v>
      </c>
      <c r="M23" s="39">
        <f t="shared" si="4"/>
        <v>0</v>
      </c>
      <c r="N23" s="39">
        <f t="shared" si="4"/>
        <v>0</v>
      </c>
      <c r="O23" s="39">
        <f t="shared" si="4"/>
        <v>0</v>
      </c>
      <c r="P23" s="39">
        <f t="shared" si="4"/>
        <v>0</v>
      </c>
    </row>
    <row r="24" spans="1:16">
      <c r="B24" s="38"/>
      <c r="C24" s="38"/>
      <c r="D24" s="38"/>
      <c r="E24" s="38"/>
      <c r="F24" s="40"/>
      <c r="G24" s="40"/>
      <c r="H24" s="40"/>
      <c r="I24" s="40"/>
      <c r="J24" s="40"/>
      <c r="K24" s="40"/>
      <c r="L24" s="40"/>
      <c r="M24" s="40"/>
      <c r="N24" s="40"/>
      <c r="O24" s="38"/>
      <c r="P24" s="38"/>
    </row>
    <row r="25" spans="1:16">
      <c r="O25" s="38"/>
    </row>
    <row r="26" spans="1:16" ht="10.8" thickBot="1">
      <c r="B26" s="33" t="s">
        <v>39</v>
      </c>
      <c r="C26" s="33"/>
      <c r="D26" s="33"/>
      <c r="E26" s="33"/>
      <c r="F26" s="34"/>
      <c r="G26" s="34"/>
      <c r="H26" s="34"/>
      <c r="I26" s="34"/>
      <c r="J26" s="34"/>
      <c r="K26" s="34"/>
      <c r="L26" s="34"/>
      <c r="M26" s="34"/>
      <c r="N26" s="34"/>
      <c r="O26" s="35"/>
      <c r="P26" s="35"/>
    </row>
    <row r="27" spans="1:16" ht="12" customHeight="1">
      <c r="B27" s="167"/>
      <c r="C27" s="51"/>
      <c r="D27" s="52"/>
      <c r="E27" s="52"/>
      <c r="F27" s="171"/>
      <c r="G27" s="168"/>
      <c r="H27" s="60"/>
      <c r="I27" s="169"/>
      <c r="J27" s="60"/>
      <c r="K27" s="168"/>
      <c r="L27" s="170"/>
      <c r="M27" s="59"/>
      <c r="N27" s="113"/>
      <c r="O27" s="36">
        <f>SUM(F27:N27)</f>
        <v>0</v>
      </c>
      <c r="P27" s="37">
        <f>(F27*$F$4)+(G27*$G$4)+(H27*$H$4)+(I27*$I$4)+(J27*$J$4)+(K27*$K$4)+(L27*$L$4)+(M27*$M$4)+(N27*$N$4)</f>
        <v>0</v>
      </c>
    </row>
    <row r="28" spans="1:16">
      <c r="B28" s="167"/>
      <c r="C28" s="51"/>
      <c r="D28" s="52"/>
      <c r="E28" s="52"/>
      <c r="F28" s="114"/>
      <c r="G28" s="116"/>
      <c r="H28" s="115"/>
      <c r="I28" s="116"/>
      <c r="J28" s="117"/>
      <c r="K28" s="116"/>
      <c r="L28" s="117"/>
      <c r="M28" s="118"/>
      <c r="N28" s="113"/>
      <c r="O28" s="36">
        <f>SUM(F28:N28)</f>
        <v>0</v>
      </c>
      <c r="P28" s="37">
        <f>(F28*$F$4)+(G28*$G$4)+(H28*$H$4)+(I28*$I$4)+(J28*$J$4)+(K28*$K$4)+(L28*$L$4)+(M28*$M$4)+(N28*$N$4)</f>
        <v>0</v>
      </c>
    </row>
    <row r="29" spans="1:16" ht="10.8" thickBot="1">
      <c r="B29" s="39" t="s">
        <v>21</v>
      </c>
      <c r="C29" s="39">
        <f t="shared" ref="C29:P29" si="5">SUM(C27:C28)</f>
        <v>0</v>
      </c>
      <c r="D29" s="39">
        <f t="shared" si="5"/>
        <v>0</v>
      </c>
      <c r="E29" s="39">
        <f t="shared" si="5"/>
        <v>0</v>
      </c>
      <c r="F29" s="39">
        <f t="shared" si="5"/>
        <v>0</v>
      </c>
      <c r="G29" s="39">
        <f t="shared" si="5"/>
        <v>0</v>
      </c>
      <c r="H29" s="39">
        <f t="shared" si="5"/>
        <v>0</v>
      </c>
      <c r="I29" s="39">
        <f t="shared" si="5"/>
        <v>0</v>
      </c>
      <c r="J29" s="39">
        <f t="shared" si="5"/>
        <v>0</v>
      </c>
      <c r="K29" s="39">
        <f t="shared" si="5"/>
        <v>0</v>
      </c>
      <c r="L29" s="39">
        <f t="shared" si="5"/>
        <v>0</v>
      </c>
      <c r="M29" s="39">
        <f t="shared" si="5"/>
        <v>0</v>
      </c>
      <c r="N29" s="39">
        <f t="shared" si="5"/>
        <v>0</v>
      </c>
      <c r="O29" s="39">
        <f t="shared" si="5"/>
        <v>0</v>
      </c>
      <c r="P29" s="119">
        <f t="shared" si="5"/>
        <v>0</v>
      </c>
    </row>
    <row r="31" spans="1:16" hidden="1"/>
    <row r="32" spans="1:16" ht="10.8" hidden="1" thickBot="1">
      <c r="B32" s="33" t="s">
        <v>40</v>
      </c>
      <c r="C32" s="33"/>
      <c r="D32" s="33"/>
      <c r="E32" s="33"/>
      <c r="F32" s="34"/>
      <c r="G32" s="34"/>
      <c r="H32" s="34"/>
      <c r="I32" s="34"/>
      <c r="J32" s="34"/>
      <c r="K32" s="34"/>
      <c r="L32" s="34"/>
      <c r="M32" s="34"/>
      <c r="N32" s="34"/>
      <c r="O32" s="35"/>
      <c r="P32" s="35"/>
    </row>
    <row r="33" spans="2:16" hidden="1">
      <c r="B33" s="58"/>
      <c r="C33" s="63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>SUM(F33:N33)</f>
        <v>0</v>
      </c>
      <c r="P33" s="37">
        <f>(F33*$F$4)+(G33*$G$4)+(H33*$H$4)+(I33*$I$4)+(J33*$J$4)+(K33*$K$4)+(L33*$L$4)+(M33*$M$4)+(N33*$N$4)</f>
        <v>0</v>
      </c>
    </row>
    <row r="34" spans="2:16" hidden="1">
      <c r="B34" s="58"/>
      <c r="C34" s="51"/>
      <c r="D34" s="52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>SUM(F34:N34)</f>
        <v>0</v>
      </c>
      <c r="P34" s="37">
        <f>(F34*$F$4)+(G34*$G$4)+(H34*$H$4)+(I34*$I$4)+(J34*$J$4)+(K34*$K$4)+(L34*$L$4)+(M34*$M$4)+(N34*$N$4)</f>
        <v>0</v>
      </c>
    </row>
    <row r="35" spans="2:16" hidden="1">
      <c r="B35" s="58"/>
      <c r="C35" s="51"/>
      <c r="D35" s="52"/>
      <c r="E35" s="52"/>
      <c r="F35" s="53"/>
      <c r="G35" s="59"/>
      <c r="H35" s="60"/>
      <c r="I35" s="61"/>
      <c r="J35" s="60"/>
      <c r="K35" s="59"/>
      <c r="L35" s="62"/>
      <c r="M35" s="59"/>
      <c r="N35" s="60"/>
      <c r="O35" s="36">
        <f>SUM(C35:N35)</f>
        <v>0</v>
      </c>
      <c r="P35" s="37">
        <f>(C35*$C$4)+(G35*$G$4)+(H35*$H$4)+(I35*$I$4)+(J35*$J$4)+(K35*$K$4)+(L35*$L$4)+(M35*$M$4)+(N35*$N$4)</f>
        <v>0</v>
      </c>
    </row>
    <row r="36" spans="2:16" ht="10.8" hidden="1" thickBot="1">
      <c r="B36" s="39" t="s">
        <v>21</v>
      </c>
      <c r="C36" s="39">
        <f>SUM(C33:C34)</f>
        <v>0</v>
      </c>
      <c r="D36" s="39">
        <f>SUM(D33:D34)</f>
        <v>0</v>
      </c>
      <c r="E36" s="39">
        <f>SUM(E33:E34)</f>
        <v>0</v>
      </c>
      <c r="F36" s="39">
        <f t="shared" ref="F36:P36" si="6">SUM(F33:F35)</f>
        <v>0</v>
      </c>
      <c r="G36" s="39">
        <f t="shared" si="6"/>
        <v>0</v>
      </c>
      <c r="H36" s="39">
        <f t="shared" si="6"/>
        <v>0</v>
      </c>
      <c r="I36" s="39">
        <f t="shared" si="6"/>
        <v>0</v>
      </c>
      <c r="J36" s="39">
        <f t="shared" si="6"/>
        <v>0</v>
      </c>
      <c r="K36" s="39">
        <f t="shared" si="6"/>
        <v>0</v>
      </c>
      <c r="L36" s="39">
        <f t="shared" si="6"/>
        <v>0</v>
      </c>
      <c r="M36" s="39">
        <f t="shared" si="6"/>
        <v>0</v>
      </c>
      <c r="N36" s="39">
        <f t="shared" si="6"/>
        <v>0</v>
      </c>
      <c r="O36" s="39">
        <f t="shared" si="6"/>
        <v>0</v>
      </c>
      <c r="P36" s="119">
        <f t="shared" si="6"/>
        <v>0</v>
      </c>
    </row>
    <row r="37" spans="2:16">
      <c r="B37" s="54"/>
      <c r="C37" s="54"/>
      <c r="D37" s="54"/>
      <c r="E37" s="54"/>
      <c r="F37" s="54"/>
      <c r="G37" s="54"/>
      <c r="H37" s="54"/>
      <c r="I37" s="54"/>
      <c r="J37" s="54"/>
      <c r="K37" s="54"/>
      <c r="L37" s="54"/>
      <c r="M37" s="54"/>
      <c r="N37" s="54"/>
      <c r="O37" s="54"/>
      <c r="P37" s="152"/>
    </row>
    <row r="38" spans="2:16">
      <c r="N38" s="122" t="s">
        <v>29</v>
      </c>
      <c r="O38" s="121">
        <f>SUM(O23+O29+O36)</f>
        <v>0</v>
      </c>
      <c r="P38" s="121">
        <f>SUM(P23+P29+P36)</f>
        <v>0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P11"/>
  <sheetViews>
    <sheetView workbookViewId="0">
      <selection activeCell="B3" sqref="B3"/>
    </sheetView>
  </sheetViews>
  <sheetFormatPr defaultColWidth="9.109375" defaultRowHeight="10.199999999999999"/>
  <cols>
    <col min="1" max="1" width="3.109375" style="196" customWidth="1"/>
    <col min="2" max="2" width="23.33203125" style="196" customWidth="1"/>
    <col min="3" max="3" width="9.6640625" style="196" customWidth="1"/>
    <col min="4" max="4" width="6.33203125" style="196" customWidth="1"/>
    <col min="5" max="5" width="6" style="196" customWidth="1"/>
    <col min="6" max="6" width="5.6640625" style="196" customWidth="1"/>
    <col min="7" max="7" width="7.44140625" style="196" customWidth="1"/>
    <col min="8" max="9" width="5.6640625" style="196" customWidth="1"/>
    <col min="10" max="10" width="7" style="196" customWidth="1"/>
    <col min="11" max="12" width="5.6640625" style="196" customWidth="1"/>
    <col min="13" max="13" width="7.44140625" style="196" customWidth="1"/>
    <col min="14" max="14" width="6.88671875" style="196" customWidth="1"/>
    <col min="15" max="15" width="6.6640625" style="196" customWidth="1"/>
    <col min="16" max="16" width="9.6640625" style="196" customWidth="1"/>
    <col min="17" max="17" width="10" style="196" customWidth="1"/>
    <col min="18" max="16384" width="9.109375" style="196"/>
  </cols>
  <sheetData>
    <row r="2" spans="1:16" ht="13.2">
      <c r="B2" s="2" t="s">
        <v>59</v>
      </c>
    </row>
    <row r="3" spans="1:16" ht="13.2">
      <c r="B3" s="2" t="s">
        <v>96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197" customFormat="1">
      <c r="A6" s="196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197" customFormat="1">
      <c r="A9" s="196"/>
      <c r="B9" s="99" t="s">
        <v>52</v>
      </c>
      <c r="C9" s="108"/>
      <c r="D9" s="100"/>
      <c r="E9" s="100"/>
      <c r="F9" s="123"/>
      <c r="G9" s="124"/>
      <c r="H9" s="125"/>
      <c r="I9" s="104"/>
      <c r="J9" s="125"/>
      <c r="K9" s="124"/>
      <c r="L9" s="105"/>
      <c r="M9" s="124"/>
      <c r="N9" s="125"/>
      <c r="O9" s="106">
        <f t="shared" ref="O9" si="0">SUM(F9:N9)</f>
        <v>0</v>
      </c>
      <c r="P9" s="107">
        <f t="shared" ref="P9" si="1">(F9*$F$5)+(G9*$G$5)+(H9*$H$5)+(I9*$I$5)+(J9*$J$5)+(K9*$K$5)+(L9*$L$5)+(M9*$M$5)+(N9*$N$5)</f>
        <v>0</v>
      </c>
    </row>
    <row r="10" spans="1:16" s="197" customFormat="1">
      <c r="A10" s="196"/>
      <c r="B10" s="99"/>
      <c r="C10" s="108"/>
      <c r="D10" s="100"/>
      <c r="E10" s="100"/>
      <c r="F10" s="123"/>
      <c r="G10" s="124"/>
      <c r="H10" s="125"/>
      <c r="I10" s="104"/>
      <c r="J10" s="125"/>
      <c r="K10" s="124"/>
      <c r="L10" s="105"/>
      <c r="M10" s="124"/>
      <c r="N10" s="125"/>
      <c r="O10" s="106"/>
      <c r="P10" s="107"/>
    </row>
    <row r="11" spans="1:16">
      <c r="A11" s="204"/>
      <c r="B11" s="109" t="s">
        <v>21</v>
      </c>
      <c r="C11" s="109">
        <f t="shared" ref="C11:P11" si="2">SUM(C9:C10)</f>
        <v>0</v>
      </c>
      <c r="D11" s="109">
        <f t="shared" si="2"/>
        <v>0</v>
      </c>
      <c r="E11" s="109">
        <f t="shared" si="2"/>
        <v>0</v>
      </c>
      <c r="F11" s="109">
        <f t="shared" si="2"/>
        <v>0</v>
      </c>
      <c r="G11" s="109">
        <f t="shared" si="2"/>
        <v>0</v>
      </c>
      <c r="H11" s="109">
        <f t="shared" si="2"/>
        <v>0</v>
      </c>
      <c r="I11" s="109">
        <f t="shared" si="2"/>
        <v>0</v>
      </c>
      <c r="J11" s="109">
        <f t="shared" si="2"/>
        <v>0</v>
      </c>
      <c r="K11" s="109">
        <f t="shared" si="2"/>
        <v>0</v>
      </c>
      <c r="L11" s="109">
        <f t="shared" si="2"/>
        <v>0</v>
      </c>
      <c r="M11" s="109">
        <f t="shared" si="2"/>
        <v>0</v>
      </c>
      <c r="N11" s="109">
        <f t="shared" si="2"/>
        <v>0</v>
      </c>
      <c r="O11" s="109">
        <f t="shared" si="2"/>
        <v>0</v>
      </c>
      <c r="P11" s="109">
        <f t="shared" si="2"/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20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39" sqref="B39"/>
    </sheetView>
  </sheetViews>
  <sheetFormatPr defaultColWidth="9.109375" defaultRowHeight="10.199999999999999"/>
  <cols>
    <col min="1" max="1" width="3.109375" style="1" customWidth="1"/>
    <col min="2" max="2" width="48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1:16" ht="13.2">
      <c r="B1" s="2"/>
      <c r="C1" s="2"/>
      <c r="D1" s="2"/>
      <c r="E1" s="2"/>
    </row>
    <row r="2" spans="1:16" ht="13.2">
      <c r="B2" s="2" t="s">
        <v>96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0.8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0.8" thickBot="1">
      <c r="B6" s="33" t="s">
        <v>32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>
      <c r="A7" s="1"/>
      <c r="B7" s="195" t="s">
        <v>97</v>
      </c>
      <c r="C7" s="159"/>
      <c r="D7" s="160"/>
      <c r="E7" s="160"/>
      <c r="F7" s="161">
        <v>24</v>
      </c>
      <c r="G7" s="162">
        <v>210</v>
      </c>
      <c r="H7" s="163"/>
      <c r="I7" s="164">
        <v>11</v>
      </c>
      <c r="J7" s="163"/>
      <c r="K7" s="162">
        <v>6</v>
      </c>
      <c r="L7" s="165"/>
      <c r="M7" s="162">
        <v>5</v>
      </c>
      <c r="N7" s="163"/>
      <c r="O7" s="36">
        <f t="shared" ref="O7:O8" si="0">SUM(F7:N7)</f>
        <v>256</v>
      </c>
      <c r="P7" s="37">
        <f t="shared" ref="P7:P8" si="1">(F7*$F$3)+(G7*$G$3)+(H7*$H$3)+(I7*$I$3)+(J7*$J$3)+(K7*$K$3)+(L7*$L$3)+(M7*$M$3)+(N7*$N$3)</f>
        <v>76.400000000000006</v>
      </c>
    </row>
    <row r="8" spans="1:16" s="30" customFormat="1">
      <c r="A8" s="1"/>
      <c r="B8" s="158" t="s">
        <v>98</v>
      </c>
      <c r="C8" s="166"/>
      <c r="D8" s="160"/>
      <c r="E8" s="160"/>
      <c r="F8" s="161"/>
      <c r="G8" s="162">
        <v>793</v>
      </c>
      <c r="H8" s="163"/>
      <c r="I8" s="164">
        <v>210</v>
      </c>
      <c r="J8" s="163"/>
      <c r="K8" s="162"/>
      <c r="L8" s="165"/>
      <c r="M8" s="162">
        <v>3</v>
      </c>
      <c r="N8" s="163"/>
      <c r="O8" s="36">
        <f t="shared" si="0"/>
        <v>1006</v>
      </c>
      <c r="P8" s="37">
        <f t="shared" si="1"/>
        <v>309.25</v>
      </c>
    </row>
    <row r="9" spans="1:16" s="30" customFormat="1">
      <c r="A9" s="1"/>
      <c r="B9" s="139"/>
      <c r="C9" s="146"/>
      <c r="D9" s="140"/>
      <c r="E9" s="140"/>
      <c r="F9" s="141"/>
      <c r="G9" s="142"/>
      <c r="H9" s="143"/>
      <c r="I9" s="144"/>
      <c r="J9" s="143"/>
      <c r="K9" s="142"/>
      <c r="L9" s="145"/>
      <c r="M9" s="142"/>
      <c r="N9" s="143"/>
      <c r="O9" s="36">
        <f>SUM(F9:N9)</f>
        <v>0</v>
      </c>
      <c r="P9" s="37">
        <f>(F9*$F$3)+(G9*$G$3)+(H9*$H$3)+(I9*$I$3)+(J9*$J$3)+(K9*$K$3)+(L9*$L$3)+(M9*$M$3)+(N9*$N$3)</f>
        <v>0</v>
      </c>
    </row>
    <row r="10" spans="1:16" ht="10.8" thickBot="1">
      <c r="A10" s="38"/>
      <c r="B10" s="39" t="s">
        <v>21</v>
      </c>
      <c r="C10" s="39">
        <f t="shared" ref="C10:P10" si="2">SUM(C7:C9)</f>
        <v>0</v>
      </c>
      <c r="D10" s="39">
        <f t="shared" si="2"/>
        <v>0</v>
      </c>
      <c r="E10" s="39">
        <f t="shared" si="2"/>
        <v>0</v>
      </c>
      <c r="F10" s="39">
        <f t="shared" si="2"/>
        <v>24</v>
      </c>
      <c r="G10" s="39">
        <f t="shared" si="2"/>
        <v>1003</v>
      </c>
      <c r="H10" s="39">
        <f t="shared" si="2"/>
        <v>0</v>
      </c>
      <c r="I10" s="39">
        <f t="shared" si="2"/>
        <v>221</v>
      </c>
      <c r="J10" s="39">
        <f t="shared" si="2"/>
        <v>0</v>
      </c>
      <c r="K10" s="39">
        <f t="shared" si="2"/>
        <v>6</v>
      </c>
      <c r="L10" s="39">
        <f t="shared" si="2"/>
        <v>0</v>
      </c>
      <c r="M10" s="39">
        <f t="shared" si="2"/>
        <v>8</v>
      </c>
      <c r="N10" s="39">
        <f t="shared" si="2"/>
        <v>0</v>
      </c>
      <c r="O10" s="39">
        <f t="shared" si="2"/>
        <v>1262</v>
      </c>
      <c r="P10" s="39">
        <f t="shared" si="2"/>
        <v>385.65</v>
      </c>
    </row>
    <row r="11" spans="1:16">
      <c r="B11" s="38"/>
      <c r="C11" s="38"/>
      <c r="D11" s="38"/>
      <c r="E11" s="38"/>
      <c r="F11" s="40"/>
      <c r="G11" s="40"/>
      <c r="H11" s="40"/>
      <c r="I11" s="40"/>
      <c r="J11" s="40"/>
      <c r="K11" s="40"/>
      <c r="L11" s="40"/>
      <c r="M11" s="40"/>
      <c r="N11" s="40"/>
      <c r="O11" s="38"/>
      <c r="P11" s="38"/>
    </row>
    <row r="12" spans="1:16" hidden="1">
      <c r="B12" s="13"/>
      <c r="C12" s="13"/>
      <c r="D12" s="13"/>
      <c r="E12" s="13"/>
      <c r="F12" s="31"/>
      <c r="G12" s="31"/>
      <c r="H12" s="31"/>
      <c r="I12" s="31"/>
      <c r="J12" s="31"/>
      <c r="K12" s="31"/>
      <c r="L12" s="31"/>
      <c r="M12" s="31"/>
      <c r="N12" s="31"/>
      <c r="O12" s="13"/>
      <c r="P12" s="13"/>
    </row>
    <row r="13" spans="1:16" ht="10.8" hidden="1" thickBot="1">
      <c r="B13" s="33" t="s">
        <v>31</v>
      </c>
      <c r="C13" s="33"/>
      <c r="D13" s="33"/>
      <c r="E13" s="33"/>
      <c r="F13" s="34"/>
      <c r="G13" s="34"/>
      <c r="H13" s="34"/>
      <c r="I13" s="34"/>
      <c r="J13" s="34"/>
      <c r="K13" s="34"/>
      <c r="L13" s="34"/>
      <c r="M13" s="34"/>
      <c r="N13" s="34"/>
      <c r="O13" s="35"/>
      <c r="P13" s="35"/>
    </row>
    <row r="14" spans="1:16" s="30" customFormat="1" hidden="1">
      <c r="A14" s="1"/>
      <c r="B14" s="58" t="s">
        <v>52</v>
      </c>
      <c r="C14" s="63"/>
      <c r="D14" s="52"/>
      <c r="E14" s="52"/>
      <c r="F14" s="53"/>
      <c r="G14" s="59"/>
      <c r="H14" s="60"/>
      <c r="I14" s="61"/>
      <c r="J14" s="60"/>
      <c r="K14" s="59"/>
      <c r="L14" s="62"/>
      <c r="M14" s="59"/>
      <c r="N14" s="60"/>
      <c r="O14" s="36">
        <f>SUM(F14:N14)</f>
        <v>0</v>
      </c>
      <c r="P14" s="37">
        <f>(C14*$C$3)+(F14*$F$3)+(G14*$G$3)+(H14*$H$3)+(I14*$I$3)+(J14*$J$3)+(K14*$K$3)+(L14*$L$3)+(M14*$M$3)+(N14*$N$3)</f>
        <v>0</v>
      </c>
    </row>
    <row r="15" spans="1:16" s="30" customFormat="1" hidden="1">
      <c r="A15" s="1"/>
      <c r="B15" s="58"/>
      <c r="C15" s="51"/>
      <c r="D15" s="52"/>
      <c r="E15" s="52"/>
      <c r="F15" s="53"/>
      <c r="G15" s="59"/>
      <c r="H15" s="60"/>
      <c r="I15" s="61"/>
      <c r="J15" s="60"/>
      <c r="K15" s="59"/>
      <c r="L15" s="62"/>
      <c r="M15" s="59"/>
      <c r="N15" s="60"/>
      <c r="O15" s="36">
        <f>SUM(F15:N15)</f>
        <v>0</v>
      </c>
      <c r="P15" s="37">
        <f>(F15*$F$3)+(G15*$G$3)+(H15*$H$3)+(I15*$I$3)+(J15*$J$3)+(K15*$K$3)+(L15*$L$3)+(M15*$M$3)+(N15*$N$3)</f>
        <v>0</v>
      </c>
    </row>
    <row r="16" spans="1:16" s="30" customFormat="1" hidden="1">
      <c r="A16" s="1"/>
      <c r="B16" s="58"/>
      <c r="C16" s="51"/>
      <c r="D16" s="52"/>
      <c r="E16" s="52"/>
      <c r="F16" s="53"/>
      <c r="G16" s="59"/>
      <c r="H16" s="60"/>
      <c r="I16" s="61"/>
      <c r="J16" s="60"/>
      <c r="K16" s="59"/>
      <c r="L16" s="62"/>
      <c r="M16" s="59"/>
      <c r="N16" s="60"/>
      <c r="O16" s="36">
        <f>SUM(F16:N16)</f>
        <v>0</v>
      </c>
      <c r="P16" s="37">
        <f>(F16*$F$3)+(G16*$G$3)+(H16*$H$3)+(I16*$I$3)+(J16*$J$3)+(K16*$K$3)+(L16*$L$3)+(M16*$M$3)+(N16*$N$3)</f>
        <v>0</v>
      </c>
    </row>
    <row r="17" spans="1:16" ht="10.8" hidden="1" thickBot="1">
      <c r="A17" s="38"/>
      <c r="B17" s="39" t="s">
        <v>21</v>
      </c>
      <c r="C17" s="39">
        <f>SUM(C14:C16)</f>
        <v>0</v>
      </c>
      <c r="D17" s="39">
        <f>SUM(D14:D16)</f>
        <v>0</v>
      </c>
      <c r="E17" s="39">
        <f>SUM(E14:E16)</f>
        <v>0</v>
      </c>
      <c r="F17" s="39">
        <f>SUM(F14:F16)</f>
        <v>0</v>
      </c>
      <c r="G17" s="39">
        <f>SUM(G14:G16)</f>
        <v>0</v>
      </c>
      <c r="H17" s="39">
        <f t="shared" ref="H17:P17" si="3">SUM(H14:H16)</f>
        <v>0</v>
      </c>
      <c r="I17" s="39">
        <f t="shared" si="3"/>
        <v>0</v>
      </c>
      <c r="J17" s="39">
        <f t="shared" si="3"/>
        <v>0</v>
      </c>
      <c r="K17" s="39">
        <f t="shared" si="3"/>
        <v>0</v>
      </c>
      <c r="L17" s="39">
        <f t="shared" si="3"/>
        <v>0</v>
      </c>
      <c r="M17" s="39">
        <f t="shared" si="3"/>
        <v>0</v>
      </c>
      <c r="N17" s="39">
        <f t="shared" si="3"/>
        <v>0</v>
      </c>
      <c r="O17" s="41">
        <f t="shared" si="3"/>
        <v>0</v>
      </c>
      <c r="P17" s="41">
        <f t="shared" si="3"/>
        <v>0</v>
      </c>
    </row>
    <row r="18" spans="1:16" hidden="1">
      <c r="G18" s="42"/>
    </row>
    <row r="19" spans="1:16" ht="13.2">
      <c r="B19" s="2"/>
      <c r="C19" s="2"/>
      <c r="D19" s="2"/>
      <c r="E19" s="2"/>
      <c r="F19" s="47"/>
      <c r="G19" s="47"/>
      <c r="H19" s="47"/>
      <c r="I19" s="47"/>
      <c r="J19" s="47"/>
      <c r="K19" s="47"/>
      <c r="L19" s="47"/>
      <c r="M19" s="47"/>
      <c r="N19" s="47"/>
      <c r="O19" s="2"/>
      <c r="P19" s="2"/>
    </row>
    <row r="20" spans="1:16">
      <c r="M20" s="48" t="s">
        <v>21</v>
      </c>
      <c r="O20" s="49">
        <f>+O17+O10</f>
        <v>1262</v>
      </c>
      <c r="P20" s="50">
        <f>+P17+P10</f>
        <v>385.65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60"/>
  <sheetViews>
    <sheetView zoomScaleNormal="100" workbookViewId="0">
      <selection activeCell="B1" sqref="B1"/>
    </sheetView>
  </sheetViews>
  <sheetFormatPr defaultColWidth="9.109375" defaultRowHeight="10.199999999999999"/>
  <cols>
    <col min="1" max="1" width="3.109375" style="1" customWidth="1"/>
    <col min="2" max="2" width="29.1093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1:16" ht="13.2">
      <c r="B1" s="2" t="s">
        <v>96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0.8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0.8" hidden="1" thickBot="1">
      <c r="B6" s="33" t="s">
        <v>44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hidden="1">
      <c r="A7" s="1"/>
      <c r="B7" s="58" t="s">
        <v>37</v>
      </c>
      <c r="C7" s="63"/>
      <c r="D7" s="52"/>
      <c r="E7" s="52"/>
      <c r="F7" s="53"/>
      <c r="G7" s="59"/>
      <c r="H7" s="60"/>
      <c r="I7" s="61"/>
      <c r="J7" s="60"/>
      <c r="K7" s="59"/>
      <c r="L7" s="62"/>
      <c r="M7" s="59"/>
      <c r="N7" s="60"/>
      <c r="O7" s="36">
        <f>SUM(C7:N7)</f>
        <v>0</v>
      </c>
      <c r="P7" s="37">
        <f>(C7*$C$3)+(F7*$F$3)+(G7*$G$3)+(H7*$H$3)+(I7*$I$3)+(J7*$J$3)+(K7*$K$3)+(L7*$L$3)+(M7*$M$3)+(N7*$N$3)</f>
        <v>0</v>
      </c>
    </row>
    <row r="8" spans="1:16" s="30" customFormat="1" hidden="1">
      <c r="A8" s="1"/>
      <c r="B8" s="58"/>
      <c r="C8" s="51"/>
      <c r="D8" s="52"/>
      <c r="E8" s="52"/>
      <c r="F8" s="53"/>
      <c r="G8" s="59"/>
      <c r="H8" s="60"/>
      <c r="I8" s="61"/>
      <c r="J8" s="60"/>
      <c r="K8" s="59"/>
      <c r="L8" s="62"/>
      <c r="M8" s="59"/>
      <c r="N8" s="60"/>
      <c r="O8" s="36">
        <f t="shared" ref="O8:O21" si="0">SUM(F8:N8)</f>
        <v>0</v>
      </c>
      <c r="P8" s="37">
        <f t="shared" ref="P8:P21" si="1">(F8*$F$3)+(G8*$G$3)+(H8*$H$3)+(I8*$I$3)+(J8*$J$3)+(K8*$K$3)+(L8*$L$3)+(M8*$M$3)+(N8*$N$3)</f>
        <v>0</v>
      </c>
    </row>
    <row r="9" spans="1:16" s="30" customFormat="1" hidden="1">
      <c r="A9" s="1"/>
      <c r="B9" s="58"/>
      <c r="C9" s="51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si="0"/>
        <v>0</v>
      </c>
      <c r="P9" s="37">
        <f t="shared" si="1"/>
        <v>0</v>
      </c>
    </row>
    <row r="10" spans="1:16" s="30" customFormat="1" hidden="1">
      <c r="A10" s="1"/>
      <c r="B10" s="58"/>
      <c r="C10" s="51"/>
      <c r="D10" s="52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36">
        <f t="shared" si="0"/>
        <v>0</v>
      </c>
      <c r="P10" s="37">
        <f t="shared" si="1"/>
        <v>0</v>
      </c>
    </row>
    <row r="11" spans="1:16" s="30" customFormat="1" hidden="1">
      <c r="A11" s="1"/>
      <c r="B11" s="58"/>
      <c r="C11" s="51"/>
      <c r="D11" s="52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36">
        <f t="shared" si="0"/>
        <v>0</v>
      </c>
      <c r="P11" s="37">
        <f t="shared" si="1"/>
        <v>0</v>
      </c>
    </row>
    <row r="12" spans="1:16" s="30" customFormat="1" hidden="1">
      <c r="A12" s="1"/>
      <c r="B12" s="58"/>
      <c r="C12" s="51"/>
      <c r="D12" s="52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36">
        <f t="shared" si="0"/>
        <v>0</v>
      </c>
      <c r="P12" s="37">
        <f t="shared" si="1"/>
        <v>0</v>
      </c>
    </row>
    <row r="13" spans="1:16" s="30" customFormat="1" hidden="1">
      <c r="A13" s="1"/>
      <c r="B13" s="58"/>
      <c r="C13" s="51"/>
      <c r="D13" s="52"/>
      <c r="E13" s="52"/>
      <c r="F13" s="53"/>
      <c r="G13" s="59"/>
      <c r="H13" s="60"/>
      <c r="I13" s="61"/>
      <c r="J13" s="60"/>
      <c r="K13" s="59"/>
      <c r="L13" s="62"/>
      <c r="M13" s="59"/>
      <c r="N13" s="60"/>
      <c r="O13" s="36">
        <f t="shared" si="0"/>
        <v>0</v>
      </c>
      <c r="P13" s="37">
        <f t="shared" si="1"/>
        <v>0</v>
      </c>
    </row>
    <row r="14" spans="1:16" s="30" customFormat="1" hidden="1">
      <c r="A14" s="1"/>
      <c r="B14" s="58"/>
      <c r="C14" s="51"/>
      <c r="D14" s="52"/>
      <c r="E14" s="52"/>
      <c r="F14" s="53"/>
      <c r="G14" s="59"/>
      <c r="H14" s="60"/>
      <c r="I14" s="61"/>
      <c r="J14" s="60"/>
      <c r="K14" s="59"/>
      <c r="L14" s="62"/>
      <c r="M14" s="59"/>
      <c r="N14" s="60"/>
      <c r="O14" s="36">
        <f t="shared" si="0"/>
        <v>0</v>
      </c>
      <c r="P14" s="37">
        <f t="shared" si="1"/>
        <v>0</v>
      </c>
    </row>
    <row r="15" spans="1:16" s="30" customFormat="1" hidden="1">
      <c r="A15" s="1"/>
      <c r="B15" s="58"/>
      <c r="C15" s="51"/>
      <c r="D15" s="52"/>
      <c r="E15" s="52"/>
      <c r="F15" s="53"/>
      <c r="G15" s="59"/>
      <c r="H15" s="60"/>
      <c r="I15" s="61"/>
      <c r="J15" s="60"/>
      <c r="K15" s="59"/>
      <c r="L15" s="62"/>
      <c r="M15" s="59"/>
      <c r="N15" s="60"/>
      <c r="O15" s="36">
        <f t="shared" si="0"/>
        <v>0</v>
      </c>
      <c r="P15" s="37">
        <f t="shared" si="1"/>
        <v>0</v>
      </c>
    </row>
    <row r="16" spans="1:16" s="30" customFormat="1" hidden="1">
      <c r="A16" s="1"/>
      <c r="B16" s="58"/>
      <c r="C16" s="51"/>
      <c r="D16" s="52"/>
      <c r="E16" s="52"/>
      <c r="F16" s="53"/>
      <c r="G16" s="59"/>
      <c r="H16" s="60"/>
      <c r="I16" s="61"/>
      <c r="J16" s="60"/>
      <c r="K16" s="59"/>
      <c r="L16" s="62"/>
      <c r="M16" s="59"/>
      <c r="N16" s="60"/>
      <c r="O16" s="36">
        <f t="shared" si="0"/>
        <v>0</v>
      </c>
      <c r="P16" s="37">
        <f t="shared" si="1"/>
        <v>0</v>
      </c>
    </row>
    <row r="17" spans="1:16" s="30" customFormat="1" hidden="1">
      <c r="A17" s="1"/>
      <c r="B17" s="58"/>
      <c r="C17" s="51"/>
      <c r="D17" s="52"/>
      <c r="E17" s="52"/>
      <c r="F17" s="53"/>
      <c r="G17" s="59"/>
      <c r="H17" s="60"/>
      <c r="I17" s="61"/>
      <c r="J17" s="60"/>
      <c r="K17" s="59"/>
      <c r="L17" s="62"/>
      <c r="M17" s="59"/>
      <c r="N17" s="60"/>
      <c r="O17" s="36">
        <f t="shared" si="0"/>
        <v>0</v>
      </c>
      <c r="P17" s="37">
        <f t="shared" si="1"/>
        <v>0</v>
      </c>
    </row>
    <row r="18" spans="1:16" s="30" customFormat="1" hidden="1">
      <c r="A18" s="1"/>
      <c r="B18" s="58"/>
      <c r="C18" s="51"/>
      <c r="D18" s="52"/>
      <c r="E18" s="52"/>
      <c r="F18" s="53"/>
      <c r="G18" s="59"/>
      <c r="H18" s="60"/>
      <c r="I18" s="61"/>
      <c r="J18" s="60"/>
      <c r="K18" s="59"/>
      <c r="L18" s="62"/>
      <c r="M18" s="59"/>
      <c r="N18" s="60"/>
      <c r="O18" s="36">
        <f t="shared" si="0"/>
        <v>0</v>
      </c>
      <c r="P18" s="37">
        <f t="shared" si="1"/>
        <v>0</v>
      </c>
    </row>
    <row r="19" spans="1:16" s="30" customFormat="1" hidden="1">
      <c r="A19" s="1"/>
      <c r="B19" s="58"/>
      <c r="C19" s="51"/>
      <c r="D19" s="52"/>
      <c r="E19" s="52"/>
      <c r="F19" s="53"/>
      <c r="G19" s="59"/>
      <c r="H19" s="60"/>
      <c r="I19" s="61"/>
      <c r="J19" s="60"/>
      <c r="K19" s="59"/>
      <c r="L19" s="62"/>
      <c r="M19" s="59"/>
      <c r="N19" s="60"/>
      <c r="O19" s="36">
        <f t="shared" si="0"/>
        <v>0</v>
      </c>
      <c r="P19" s="37">
        <f t="shared" si="1"/>
        <v>0</v>
      </c>
    </row>
    <row r="20" spans="1:16" s="30" customFormat="1" hidden="1">
      <c r="A20" s="1"/>
      <c r="B20" s="58"/>
      <c r="C20" s="51"/>
      <c r="D20" s="52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36">
        <f t="shared" si="0"/>
        <v>0</v>
      </c>
      <c r="P20" s="37">
        <f t="shared" si="1"/>
        <v>0</v>
      </c>
    </row>
    <row r="21" spans="1:16" s="30" customFormat="1" hidden="1">
      <c r="A21" s="1"/>
      <c r="B21" s="58"/>
      <c r="C21" s="51"/>
      <c r="D21" s="52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36">
        <f t="shared" si="0"/>
        <v>0</v>
      </c>
      <c r="P21" s="37">
        <f t="shared" si="1"/>
        <v>0</v>
      </c>
    </row>
    <row r="22" spans="1:16" ht="10.8" hidden="1" thickBot="1">
      <c r="A22" s="38"/>
      <c r="B22" s="39" t="s">
        <v>21</v>
      </c>
      <c r="C22" s="39">
        <f t="shared" ref="C22:P22" si="2">SUM(C7:C21)</f>
        <v>0</v>
      </c>
      <c r="D22" s="39">
        <f t="shared" si="2"/>
        <v>0</v>
      </c>
      <c r="E22" s="39">
        <f t="shared" si="2"/>
        <v>0</v>
      </c>
      <c r="F22" s="39">
        <f t="shared" si="2"/>
        <v>0</v>
      </c>
      <c r="G22" s="39">
        <f t="shared" si="2"/>
        <v>0</v>
      </c>
      <c r="H22" s="39">
        <f t="shared" si="2"/>
        <v>0</v>
      </c>
      <c r="I22" s="39">
        <f t="shared" si="2"/>
        <v>0</v>
      </c>
      <c r="J22" s="39">
        <f t="shared" si="2"/>
        <v>0</v>
      </c>
      <c r="K22" s="39">
        <f t="shared" si="2"/>
        <v>0</v>
      </c>
      <c r="L22" s="39">
        <f t="shared" si="2"/>
        <v>0</v>
      </c>
      <c r="M22" s="39">
        <f t="shared" si="2"/>
        <v>0</v>
      </c>
      <c r="N22" s="39">
        <f t="shared" si="2"/>
        <v>0</v>
      </c>
      <c r="O22" s="110">
        <f t="shared" si="2"/>
        <v>0</v>
      </c>
      <c r="P22" s="39">
        <f t="shared" si="2"/>
        <v>0</v>
      </c>
    </row>
    <row r="23" spans="1:16" hidden="1">
      <c r="B23" s="38"/>
      <c r="C23" s="38"/>
      <c r="D23" s="38"/>
      <c r="E23" s="38"/>
      <c r="F23" s="40"/>
      <c r="G23" s="40"/>
      <c r="H23" s="40"/>
      <c r="I23" s="40"/>
      <c r="J23" s="40"/>
      <c r="K23" s="40"/>
      <c r="L23" s="40"/>
      <c r="M23" s="40"/>
      <c r="N23" s="40"/>
      <c r="O23" s="38"/>
      <c r="P23" s="38"/>
    </row>
    <row r="24" spans="1:16">
      <c r="A24" s="38"/>
      <c r="B24" s="54"/>
      <c r="C24" s="54"/>
      <c r="D24" s="54"/>
      <c r="E24" s="54"/>
      <c r="F24" s="54"/>
      <c r="G24" s="55"/>
      <c r="H24" s="55"/>
      <c r="I24" s="55"/>
      <c r="J24" s="55"/>
      <c r="K24" s="55"/>
      <c r="L24" s="55"/>
      <c r="M24" s="55"/>
      <c r="N24" s="55"/>
      <c r="O24" s="56"/>
      <c r="P24" s="57"/>
    </row>
    <row r="25" spans="1:16" ht="10.8" thickBot="1">
      <c r="B25" s="33" t="s">
        <v>43</v>
      </c>
      <c r="C25" s="33"/>
      <c r="D25" s="33"/>
      <c r="E25" s="33"/>
      <c r="F25" s="34"/>
      <c r="G25" s="34"/>
      <c r="H25" s="34"/>
      <c r="I25" s="34"/>
      <c r="J25" s="34"/>
      <c r="K25" s="34"/>
      <c r="L25" s="34"/>
      <c r="M25" s="34"/>
      <c r="N25" s="34"/>
      <c r="O25" s="35"/>
      <c r="P25" s="35"/>
    </row>
    <row r="26" spans="1:16" s="30" customFormat="1">
      <c r="A26" s="1"/>
      <c r="B26" s="195" t="s">
        <v>37</v>
      </c>
      <c r="C26" s="63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 t="shared" ref="O26:O27" si="3">SUM(F26:N26)</f>
        <v>0</v>
      </c>
      <c r="P26" s="37">
        <f t="shared" ref="P26:P27" si="4">(F26*$F$3)+(G26*$G$3)+(H26*$H$3)+(I26*$I$3)+(J26*$J$3)+(K26*$K$3)+(L26*$L$3)+(M26*$M$3)+(N26*$N$3)</f>
        <v>0</v>
      </c>
    </row>
    <row r="27" spans="1:16" s="30" customFormat="1">
      <c r="A27" s="1"/>
      <c r="B27" s="58"/>
      <c r="C27" s="51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 t="shared" si="3"/>
        <v>0</v>
      </c>
      <c r="P27" s="37">
        <f t="shared" si="4"/>
        <v>0</v>
      </c>
    </row>
    <row r="28" spans="1:16" ht="10.8" thickBot="1">
      <c r="A28" s="38"/>
      <c r="B28" s="39" t="s">
        <v>21</v>
      </c>
      <c r="C28" s="39">
        <f t="shared" ref="C28:P28" si="5">SUM(C26:C27)</f>
        <v>0</v>
      </c>
      <c r="D28" s="39">
        <f t="shared" si="5"/>
        <v>0</v>
      </c>
      <c r="E28" s="39">
        <f t="shared" si="5"/>
        <v>0</v>
      </c>
      <c r="F28" s="39">
        <f t="shared" si="5"/>
        <v>0</v>
      </c>
      <c r="G28" s="43">
        <f t="shared" si="5"/>
        <v>0</v>
      </c>
      <c r="H28" s="43">
        <f t="shared" si="5"/>
        <v>0</v>
      </c>
      <c r="I28" s="43">
        <f t="shared" si="5"/>
        <v>0</v>
      </c>
      <c r="J28" s="43">
        <f t="shared" si="5"/>
        <v>0</v>
      </c>
      <c r="K28" s="43">
        <f t="shared" si="5"/>
        <v>0</v>
      </c>
      <c r="L28" s="43">
        <f t="shared" si="5"/>
        <v>0</v>
      </c>
      <c r="M28" s="43">
        <f t="shared" si="5"/>
        <v>0</v>
      </c>
      <c r="N28" s="43">
        <f t="shared" si="5"/>
        <v>0</v>
      </c>
      <c r="O28" s="44">
        <f t="shared" si="5"/>
        <v>0</v>
      </c>
      <c r="P28" s="45">
        <f t="shared" si="5"/>
        <v>0</v>
      </c>
    </row>
    <row r="29" spans="1:16">
      <c r="A29" s="38"/>
      <c r="B29" s="54"/>
      <c r="C29" s="54"/>
      <c r="D29" s="54"/>
      <c r="E29" s="54"/>
      <c r="F29" s="54"/>
      <c r="G29" s="55"/>
      <c r="H29" s="55"/>
      <c r="I29" s="55"/>
      <c r="J29" s="55"/>
      <c r="K29" s="55"/>
      <c r="L29" s="55"/>
      <c r="M29" s="55"/>
      <c r="N29" s="55"/>
      <c r="O29" s="56"/>
      <c r="P29" s="57"/>
    </row>
    <row r="30" spans="1:16" hidden="1"/>
    <row r="31" spans="1:16" ht="10.8" hidden="1" thickBot="1">
      <c r="B31" s="33" t="s">
        <v>42</v>
      </c>
      <c r="C31" s="33"/>
      <c r="D31" s="33"/>
      <c r="E31" s="33"/>
      <c r="F31" s="34"/>
      <c r="G31" s="34"/>
      <c r="H31" s="34"/>
      <c r="I31" s="34"/>
      <c r="J31" s="34"/>
      <c r="K31" s="34"/>
      <c r="L31" s="34"/>
      <c r="M31" s="34"/>
      <c r="N31" s="34"/>
      <c r="O31" s="35"/>
      <c r="P31" s="35"/>
    </row>
    <row r="32" spans="1:16" s="30" customFormat="1" hidden="1">
      <c r="A32" s="1"/>
      <c r="B32" s="58"/>
      <c r="C32" s="63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 t="shared" ref="O32:O55" si="6">SUM(F32:N32)</f>
        <v>0</v>
      </c>
      <c r="P32" s="37">
        <f t="shared" ref="P32:P55" si="7">(F32*$F$3)+(G32*$G$3)+(H32*$H$3)+(I32*$I$3)+(J32*$J$3)+(K32*$K$3)+(L32*$L$3)+(M32*$M$3)+(N32*$N$3)</f>
        <v>0</v>
      </c>
    </row>
    <row r="33" spans="1:16" s="30" customFormat="1" hidden="1">
      <c r="A33" s="1"/>
      <c r="B33" s="58"/>
      <c r="C33" s="51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 t="shared" si="6"/>
        <v>0</v>
      </c>
      <c r="P33" s="37">
        <f t="shared" si="7"/>
        <v>0</v>
      </c>
    </row>
    <row r="34" spans="1:16" s="30" customFormat="1" hidden="1">
      <c r="A34" s="1"/>
      <c r="B34" s="58"/>
      <c r="C34" s="51"/>
      <c r="D34" s="52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 t="shared" si="6"/>
        <v>0</v>
      </c>
      <c r="P34" s="37">
        <f t="shared" si="7"/>
        <v>0</v>
      </c>
    </row>
    <row r="35" spans="1:16" s="30" customFormat="1" hidden="1">
      <c r="A35" s="1"/>
      <c r="B35" s="58"/>
      <c r="C35" s="51"/>
      <c r="D35" s="52"/>
      <c r="E35" s="52"/>
      <c r="F35" s="53"/>
      <c r="G35" s="59"/>
      <c r="H35" s="60"/>
      <c r="I35" s="61"/>
      <c r="J35" s="60"/>
      <c r="K35" s="59"/>
      <c r="L35" s="62"/>
      <c r="M35" s="59"/>
      <c r="N35" s="60"/>
      <c r="O35" s="36">
        <f t="shared" si="6"/>
        <v>0</v>
      </c>
      <c r="P35" s="37">
        <f t="shared" si="7"/>
        <v>0</v>
      </c>
    </row>
    <row r="36" spans="1:16" s="30" customFormat="1" hidden="1">
      <c r="A36" s="1"/>
      <c r="B36" s="58"/>
      <c r="C36" s="51"/>
      <c r="D36" s="52"/>
      <c r="E36" s="52"/>
      <c r="F36" s="53"/>
      <c r="G36" s="59"/>
      <c r="H36" s="60"/>
      <c r="I36" s="61"/>
      <c r="J36" s="60"/>
      <c r="K36" s="59"/>
      <c r="L36" s="62"/>
      <c r="M36" s="59"/>
      <c r="N36" s="60"/>
      <c r="O36" s="36">
        <f t="shared" si="6"/>
        <v>0</v>
      </c>
      <c r="P36" s="37">
        <f t="shared" si="7"/>
        <v>0</v>
      </c>
    </row>
    <row r="37" spans="1:16" s="30" customFormat="1" hidden="1">
      <c r="A37" s="1"/>
      <c r="B37" s="58"/>
      <c r="C37" s="51"/>
      <c r="D37" s="52"/>
      <c r="E37" s="52"/>
      <c r="F37" s="53"/>
      <c r="G37" s="59"/>
      <c r="H37" s="60"/>
      <c r="I37" s="61"/>
      <c r="J37" s="60"/>
      <c r="K37" s="59"/>
      <c r="L37" s="62"/>
      <c r="M37" s="59"/>
      <c r="N37" s="60"/>
      <c r="O37" s="36">
        <f t="shared" si="6"/>
        <v>0</v>
      </c>
      <c r="P37" s="37">
        <f t="shared" si="7"/>
        <v>0</v>
      </c>
    </row>
    <row r="38" spans="1:16" s="30" customFormat="1" hidden="1">
      <c r="A38" s="1"/>
      <c r="B38" s="58"/>
      <c r="C38" s="51"/>
      <c r="D38" s="52"/>
      <c r="E38" s="52"/>
      <c r="F38" s="53"/>
      <c r="G38" s="59"/>
      <c r="H38" s="60"/>
      <c r="I38" s="61"/>
      <c r="J38" s="60"/>
      <c r="K38" s="59"/>
      <c r="L38" s="62"/>
      <c r="M38" s="59"/>
      <c r="N38" s="60"/>
      <c r="O38" s="36">
        <f t="shared" si="6"/>
        <v>0</v>
      </c>
      <c r="P38" s="37">
        <f t="shared" si="7"/>
        <v>0</v>
      </c>
    </row>
    <row r="39" spans="1:16" s="30" customFormat="1" hidden="1">
      <c r="A39" s="1"/>
      <c r="B39" s="58"/>
      <c r="C39" s="51"/>
      <c r="D39" s="52"/>
      <c r="E39" s="52"/>
      <c r="F39" s="53"/>
      <c r="G39" s="59"/>
      <c r="H39" s="60"/>
      <c r="I39" s="61"/>
      <c r="J39" s="60"/>
      <c r="K39" s="59"/>
      <c r="L39" s="62"/>
      <c r="M39" s="59"/>
      <c r="N39" s="60"/>
      <c r="O39" s="36">
        <f t="shared" si="6"/>
        <v>0</v>
      </c>
      <c r="P39" s="37">
        <f t="shared" si="7"/>
        <v>0</v>
      </c>
    </row>
    <row r="40" spans="1:16" s="30" customFormat="1" hidden="1">
      <c r="A40" s="1"/>
      <c r="B40" s="58"/>
      <c r="C40" s="51"/>
      <c r="D40" s="52"/>
      <c r="E40" s="52"/>
      <c r="F40" s="53"/>
      <c r="G40" s="59"/>
      <c r="H40" s="60"/>
      <c r="I40" s="61"/>
      <c r="J40" s="60"/>
      <c r="K40" s="59"/>
      <c r="L40" s="62"/>
      <c r="M40" s="59"/>
      <c r="N40" s="60"/>
      <c r="O40" s="36">
        <f t="shared" si="6"/>
        <v>0</v>
      </c>
      <c r="P40" s="37">
        <f t="shared" si="7"/>
        <v>0</v>
      </c>
    </row>
    <row r="41" spans="1:16" s="30" customFormat="1" hidden="1">
      <c r="A41" s="1"/>
      <c r="B41" s="58"/>
      <c r="C41" s="51"/>
      <c r="D41" s="52"/>
      <c r="E41" s="52"/>
      <c r="F41" s="53"/>
      <c r="G41" s="59"/>
      <c r="H41" s="60"/>
      <c r="I41" s="61"/>
      <c r="J41" s="60"/>
      <c r="K41" s="59"/>
      <c r="L41" s="62"/>
      <c r="M41" s="59"/>
      <c r="N41" s="60"/>
      <c r="O41" s="36">
        <f t="shared" si="6"/>
        <v>0</v>
      </c>
      <c r="P41" s="37">
        <f t="shared" si="7"/>
        <v>0</v>
      </c>
    </row>
    <row r="42" spans="1:16" s="30" customFormat="1" hidden="1">
      <c r="A42" s="1"/>
      <c r="B42" s="58"/>
      <c r="C42" s="51"/>
      <c r="D42" s="52"/>
      <c r="E42" s="52"/>
      <c r="F42" s="53"/>
      <c r="G42" s="59"/>
      <c r="H42" s="60"/>
      <c r="I42" s="61"/>
      <c r="J42" s="60"/>
      <c r="K42" s="59"/>
      <c r="L42" s="62"/>
      <c r="M42" s="59"/>
      <c r="N42" s="60"/>
      <c r="O42" s="36">
        <f t="shared" si="6"/>
        <v>0</v>
      </c>
      <c r="P42" s="37">
        <f t="shared" si="7"/>
        <v>0</v>
      </c>
    </row>
    <row r="43" spans="1:16" s="30" customFormat="1" hidden="1">
      <c r="A43" s="1"/>
      <c r="B43" s="58"/>
      <c r="C43" s="51"/>
      <c r="D43" s="52"/>
      <c r="E43" s="52"/>
      <c r="F43" s="53"/>
      <c r="G43" s="59"/>
      <c r="H43" s="60"/>
      <c r="I43" s="61"/>
      <c r="J43" s="60"/>
      <c r="K43" s="59"/>
      <c r="L43" s="62"/>
      <c r="M43" s="59"/>
      <c r="N43" s="60"/>
      <c r="O43" s="36">
        <f t="shared" si="6"/>
        <v>0</v>
      </c>
      <c r="P43" s="37">
        <f t="shared" si="7"/>
        <v>0</v>
      </c>
    </row>
    <row r="44" spans="1:16" s="30" customFormat="1" hidden="1">
      <c r="A44" s="1"/>
      <c r="B44" s="58"/>
      <c r="C44" s="51"/>
      <c r="D44" s="52"/>
      <c r="E44" s="52"/>
      <c r="F44" s="53"/>
      <c r="G44" s="59"/>
      <c r="H44" s="60"/>
      <c r="I44" s="61"/>
      <c r="J44" s="60"/>
      <c r="K44" s="59"/>
      <c r="L44" s="62"/>
      <c r="M44" s="59"/>
      <c r="N44" s="60"/>
      <c r="O44" s="36">
        <f t="shared" si="6"/>
        <v>0</v>
      </c>
      <c r="P44" s="37">
        <f t="shared" si="7"/>
        <v>0</v>
      </c>
    </row>
    <row r="45" spans="1:16" s="30" customFormat="1" hidden="1">
      <c r="A45" s="1"/>
      <c r="B45" s="58"/>
      <c r="C45" s="51"/>
      <c r="D45" s="52"/>
      <c r="E45" s="52"/>
      <c r="F45" s="53"/>
      <c r="G45" s="59"/>
      <c r="H45" s="60"/>
      <c r="I45" s="61"/>
      <c r="J45" s="60"/>
      <c r="K45" s="59"/>
      <c r="L45" s="62"/>
      <c r="M45" s="59"/>
      <c r="N45" s="60"/>
      <c r="O45" s="36">
        <f t="shared" si="6"/>
        <v>0</v>
      </c>
      <c r="P45" s="37">
        <f t="shared" si="7"/>
        <v>0</v>
      </c>
    </row>
    <row r="46" spans="1:16" s="30" customFormat="1" hidden="1">
      <c r="A46" s="1"/>
      <c r="B46" s="58"/>
      <c r="C46" s="51"/>
      <c r="D46" s="52"/>
      <c r="E46" s="52"/>
      <c r="F46" s="53"/>
      <c r="G46" s="59"/>
      <c r="H46" s="60"/>
      <c r="I46" s="61"/>
      <c r="J46" s="60"/>
      <c r="K46" s="59"/>
      <c r="L46" s="62"/>
      <c r="M46" s="59"/>
      <c r="N46" s="60"/>
      <c r="O46" s="36">
        <f t="shared" si="6"/>
        <v>0</v>
      </c>
      <c r="P46" s="37">
        <f t="shared" si="7"/>
        <v>0</v>
      </c>
    </row>
    <row r="47" spans="1:16" s="30" customFormat="1" hidden="1">
      <c r="A47" s="1"/>
      <c r="B47" s="58"/>
      <c r="C47" s="51"/>
      <c r="D47" s="52"/>
      <c r="E47" s="52"/>
      <c r="F47" s="53"/>
      <c r="G47" s="59"/>
      <c r="H47" s="60"/>
      <c r="I47" s="61"/>
      <c r="J47" s="60"/>
      <c r="K47" s="59"/>
      <c r="L47" s="62"/>
      <c r="M47" s="59"/>
      <c r="N47" s="60"/>
      <c r="O47" s="36">
        <f t="shared" si="6"/>
        <v>0</v>
      </c>
      <c r="P47" s="37">
        <f t="shared" si="7"/>
        <v>0</v>
      </c>
    </row>
    <row r="48" spans="1:16" s="30" customFormat="1" hidden="1">
      <c r="A48" s="1"/>
      <c r="B48" s="58"/>
      <c r="C48" s="51"/>
      <c r="D48" s="52"/>
      <c r="E48" s="52"/>
      <c r="F48" s="53"/>
      <c r="G48" s="59"/>
      <c r="H48" s="60"/>
      <c r="I48" s="61"/>
      <c r="J48" s="60"/>
      <c r="K48" s="59"/>
      <c r="L48" s="62"/>
      <c r="M48" s="59"/>
      <c r="N48" s="60"/>
      <c r="O48" s="36">
        <f t="shared" si="6"/>
        <v>0</v>
      </c>
      <c r="P48" s="37">
        <f t="shared" si="7"/>
        <v>0</v>
      </c>
    </row>
    <row r="49" spans="1:16" s="30" customFormat="1" hidden="1">
      <c r="A49" s="1"/>
      <c r="B49" s="58"/>
      <c r="C49" s="51"/>
      <c r="D49" s="52"/>
      <c r="E49" s="52"/>
      <c r="F49" s="53"/>
      <c r="G49" s="59"/>
      <c r="H49" s="60"/>
      <c r="I49" s="61"/>
      <c r="J49" s="60"/>
      <c r="K49" s="59"/>
      <c r="L49" s="62"/>
      <c r="M49" s="59"/>
      <c r="N49" s="60"/>
      <c r="O49" s="36">
        <f t="shared" si="6"/>
        <v>0</v>
      </c>
      <c r="P49" s="37">
        <f t="shared" si="7"/>
        <v>0</v>
      </c>
    </row>
    <row r="50" spans="1:16" s="30" customFormat="1" hidden="1">
      <c r="A50" s="1"/>
      <c r="B50" s="58"/>
      <c r="C50" s="51"/>
      <c r="D50" s="52"/>
      <c r="E50" s="52"/>
      <c r="F50" s="53"/>
      <c r="G50" s="59"/>
      <c r="H50" s="60"/>
      <c r="I50" s="61"/>
      <c r="J50" s="60"/>
      <c r="K50" s="59"/>
      <c r="L50" s="62"/>
      <c r="M50" s="59"/>
      <c r="N50" s="60"/>
      <c r="O50" s="36">
        <f t="shared" si="6"/>
        <v>0</v>
      </c>
      <c r="P50" s="37">
        <f t="shared" si="7"/>
        <v>0</v>
      </c>
    </row>
    <row r="51" spans="1:16" s="30" customFormat="1" hidden="1">
      <c r="A51" s="1"/>
      <c r="B51" s="58"/>
      <c r="C51" s="51"/>
      <c r="D51" s="52"/>
      <c r="E51" s="52"/>
      <c r="F51" s="53"/>
      <c r="G51" s="59"/>
      <c r="H51" s="60"/>
      <c r="I51" s="61"/>
      <c r="J51" s="60"/>
      <c r="K51" s="59"/>
      <c r="L51" s="62"/>
      <c r="M51" s="59"/>
      <c r="N51" s="60"/>
      <c r="O51" s="36">
        <f t="shared" si="6"/>
        <v>0</v>
      </c>
      <c r="P51" s="37">
        <f t="shared" si="7"/>
        <v>0</v>
      </c>
    </row>
    <row r="52" spans="1:16" s="30" customFormat="1" hidden="1">
      <c r="A52" s="1"/>
      <c r="B52" s="58"/>
      <c r="C52" s="51"/>
      <c r="D52" s="52"/>
      <c r="E52" s="52"/>
      <c r="F52" s="53"/>
      <c r="G52" s="59"/>
      <c r="H52" s="60"/>
      <c r="I52" s="61"/>
      <c r="J52" s="60"/>
      <c r="K52" s="59"/>
      <c r="L52" s="62"/>
      <c r="M52" s="59"/>
      <c r="N52" s="60"/>
      <c r="O52" s="36">
        <f t="shared" si="6"/>
        <v>0</v>
      </c>
      <c r="P52" s="37">
        <f t="shared" si="7"/>
        <v>0</v>
      </c>
    </row>
    <row r="53" spans="1:16" s="30" customFormat="1" hidden="1">
      <c r="A53" s="1"/>
      <c r="B53" s="58"/>
      <c r="C53" s="51"/>
      <c r="D53" s="52"/>
      <c r="E53" s="52"/>
      <c r="F53" s="53"/>
      <c r="G53" s="59"/>
      <c r="H53" s="60"/>
      <c r="I53" s="61"/>
      <c r="J53" s="60"/>
      <c r="K53" s="59"/>
      <c r="L53" s="62"/>
      <c r="M53" s="59"/>
      <c r="N53" s="60"/>
      <c r="O53" s="36">
        <f t="shared" si="6"/>
        <v>0</v>
      </c>
      <c r="P53" s="37">
        <f t="shared" si="7"/>
        <v>0</v>
      </c>
    </row>
    <row r="54" spans="1:16" s="30" customFormat="1" hidden="1">
      <c r="A54" s="1"/>
      <c r="B54" s="58"/>
      <c r="C54" s="51"/>
      <c r="D54" s="52"/>
      <c r="E54" s="52"/>
      <c r="F54" s="53"/>
      <c r="G54" s="59"/>
      <c r="H54" s="60"/>
      <c r="I54" s="61"/>
      <c r="J54" s="60"/>
      <c r="K54" s="59"/>
      <c r="L54" s="62"/>
      <c r="M54" s="59"/>
      <c r="N54" s="60"/>
      <c r="O54" s="36">
        <f t="shared" si="6"/>
        <v>0</v>
      </c>
      <c r="P54" s="37">
        <f t="shared" si="7"/>
        <v>0</v>
      </c>
    </row>
    <row r="55" spans="1:16" s="30" customFormat="1" hidden="1">
      <c r="A55" s="1"/>
      <c r="B55" s="58"/>
      <c r="C55" s="51"/>
      <c r="D55" s="52"/>
      <c r="E55" s="52"/>
      <c r="F55" s="53"/>
      <c r="G55" s="59"/>
      <c r="H55" s="60"/>
      <c r="I55" s="61"/>
      <c r="J55" s="60"/>
      <c r="K55" s="59"/>
      <c r="L55" s="62"/>
      <c r="M55" s="59"/>
      <c r="N55" s="60"/>
      <c r="O55" s="36">
        <f t="shared" si="6"/>
        <v>0</v>
      </c>
      <c r="P55" s="37">
        <f t="shared" si="7"/>
        <v>0</v>
      </c>
    </row>
    <row r="56" spans="1:16" ht="10.8" hidden="1" thickBot="1">
      <c r="A56" s="38"/>
      <c r="B56" s="39" t="s">
        <v>21</v>
      </c>
      <c r="C56" s="39">
        <f>SUM(C53:C55)</f>
        <v>0</v>
      </c>
      <c r="D56" s="39">
        <f>SUM(D32:D55)</f>
        <v>0</v>
      </c>
      <c r="E56" s="39">
        <f>SUM(E32:E55)</f>
        <v>0</v>
      </c>
      <c r="F56" s="39">
        <f>SUM(F53:F55)</f>
        <v>0</v>
      </c>
      <c r="G56" s="43">
        <f t="shared" ref="G56:P56" si="8">SUM(G32:G55)</f>
        <v>0</v>
      </c>
      <c r="H56" s="43">
        <f t="shared" si="8"/>
        <v>0</v>
      </c>
      <c r="I56" s="43">
        <f t="shared" si="8"/>
        <v>0</v>
      </c>
      <c r="J56" s="43">
        <f t="shared" si="8"/>
        <v>0</v>
      </c>
      <c r="K56" s="43">
        <f t="shared" si="8"/>
        <v>0</v>
      </c>
      <c r="L56" s="43">
        <f t="shared" si="8"/>
        <v>0</v>
      </c>
      <c r="M56" s="43">
        <f t="shared" si="8"/>
        <v>0</v>
      </c>
      <c r="N56" s="43">
        <f t="shared" si="8"/>
        <v>0</v>
      </c>
      <c r="O56" s="44">
        <f t="shared" si="8"/>
        <v>0</v>
      </c>
      <c r="P56" s="45">
        <f t="shared" si="8"/>
        <v>0</v>
      </c>
    </row>
    <row r="57" spans="1:16" hidden="1"/>
    <row r="58" spans="1:16" ht="11.25" customHeight="1">
      <c r="B58" s="46"/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</row>
    <row r="59" spans="1:16" ht="13.2">
      <c r="B59" s="2"/>
      <c r="C59" s="2"/>
      <c r="D59" s="2"/>
      <c r="E59" s="2"/>
      <c r="F59" s="47"/>
      <c r="G59" s="47"/>
      <c r="H59" s="47"/>
      <c r="I59" s="47"/>
      <c r="J59" s="47"/>
      <c r="K59" s="47"/>
      <c r="L59" s="47"/>
      <c r="M59" s="47"/>
      <c r="N59" s="47"/>
      <c r="O59" s="2"/>
      <c r="P59" s="2"/>
    </row>
    <row r="60" spans="1:16">
      <c r="M60" s="48" t="s">
        <v>21</v>
      </c>
      <c r="O60" s="49">
        <f>O56+O28+O22</f>
        <v>0</v>
      </c>
      <c r="P60" s="50">
        <f>P56+P28+P22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206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211" sqref="B211"/>
    </sheetView>
  </sheetViews>
  <sheetFormatPr defaultColWidth="9.109375" defaultRowHeight="10.199999999999999"/>
  <cols>
    <col min="1" max="1" width="3.109375" style="1" customWidth="1"/>
    <col min="2" max="2" width="42.55468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1:16" ht="13.2">
      <c r="B1" s="2" t="s">
        <v>96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0.8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s="196" customFormat="1" hidden="1">
      <c r="A6" s="204"/>
      <c r="B6" s="54"/>
      <c r="C6" s="54"/>
      <c r="D6" s="54"/>
      <c r="E6" s="54"/>
      <c r="F6" s="54"/>
      <c r="G6" s="55"/>
      <c r="H6" s="55"/>
      <c r="I6" s="55"/>
      <c r="J6" s="55"/>
      <c r="K6" s="55"/>
      <c r="L6" s="55"/>
      <c r="M6" s="55"/>
      <c r="N6" s="55"/>
      <c r="O6" s="56"/>
      <c r="P6" s="57"/>
    </row>
    <row r="7" spans="1:16" s="196" customFormat="1" ht="10.8" hidden="1" thickBot="1">
      <c r="B7" s="198" t="s">
        <v>61</v>
      </c>
      <c r="C7" s="198"/>
      <c r="D7" s="198"/>
      <c r="E7" s="198"/>
      <c r="F7" s="199"/>
      <c r="G7" s="199"/>
      <c r="H7" s="199"/>
      <c r="I7" s="199"/>
      <c r="J7" s="199"/>
      <c r="K7" s="199"/>
      <c r="L7" s="199"/>
      <c r="M7" s="199"/>
      <c r="N7" s="199"/>
      <c r="O7" s="200"/>
      <c r="P7" s="200"/>
    </row>
    <row r="8" spans="1:16" s="197" customFormat="1" hidden="1">
      <c r="A8" s="196"/>
      <c r="B8" s="195"/>
      <c r="C8" s="201"/>
      <c r="D8" s="201"/>
      <c r="E8" s="201"/>
      <c r="F8" s="202"/>
      <c r="G8" s="187"/>
      <c r="H8" s="188"/>
      <c r="I8" s="189"/>
      <c r="J8" s="188"/>
      <c r="K8" s="187"/>
      <c r="L8" s="190"/>
      <c r="M8" s="187"/>
      <c r="N8" s="188"/>
      <c r="O8" s="191">
        <f>SUM(F8:N8)</f>
        <v>0</v>
      </c>
      <c r="P8" s="203">
        <f>(F8*$F$3)+(G8*$G$3)+(H8*$H$3)+(I8*$I$3)+(J8*$J$3)+(K8*$K$3)+(L8*$L$3)+(M8*$M$3)+(N8*$N$3)</f>
        <v>0</v>
      </c>
    </row>
    <row r="9" spans="1:16" s="197" customFormat="1" hidden="1">
      <c r="A9" s="196"/>
      <c r="B9" s="195"/>
      <c r="C9" s="64"/>
      <c r="D9" s="201"/>
      <c r="E9" s="201"/>
      <c r="F9" s="202"/>
      <c r="G9" s="187"/>
      <c r="H9" s="188"/>
      <c r="I9" s="189"/>
      <c r="J9" s="188"/>
      <c r="K9" s="187"/>
      <c r="L9" s="190"/>
      <c r="M9" s="187"/>
      <c r="N9" s="188"/>
      <c r="O9" s="191">
        <f>SUM(F9:N9)</f>
        <v>0</v>
      </c>
      <c r="P9" s="203">
        <f>(F9*$F$3)+(G9*$G$3)+(H9*$H$3)+(I9*$I$3)+(J9*$J$3)+(K9*$K$3)+(L9*$L$3)+(M9*$M$3)+(N9*$N$3)</f>
        <v>0</v>
      </c>
    </row>
    <row r="10" spans="1:16" s="196" customFormat="1" ht="10.8" hidden="1" thickBot="1">
      <c r="A10" s="204"/>
      <c r="B10" s="205" t="s">
        <v>21</v>
      </c>
      <c r="C10" s="205">
        <f t="shared" ref="C10:D10" si="0">SUM(C9:C9)</f>
        <v>0</v>
      </c>
      <c r="D10" s="205">
        <f t="shared" si="0"/>
        <v>0</v>
      </c>
      <c r="E10" s="44">
        <f t="shared" ref="E10:N10" si="1">SUM(E8:E9)</f>
        <v>0</v>
      </c>
      <c r="F10" s="44">
        <f t="shared" si="1"/>
        <v>0</v>
      </c>
      <c r="G10" s="44">
        <f t="shared" si="1"/>
        <v>0</v>
      </c>
      <c r="H10" s="44">
        <f t="shared" si="1"/>
        <v>0</v>
      </c>
      <c r="I10" s="44">
        <f t="shared" si="1"/>
        <v>0</v>
      </c>
      <c r="J10" s="44">
        <f t="shared" si="1"/>
        <v>0</v>
      </c>
      <c r="K10" s="44">
        <f t="shared" si="1"/>
        <v>0</v>
      </c>
      <c r="L10" s="44">
        <f t="shared" si="1"/>
        <v>0</v>
      </c>
      <c r="M10" s="44">
        <f t="shared" si="1"/>
        <v>0</v>
      </c>
      <c r="N10" s="44">
        <f t="shared" si="1"/>
        <v>0</v>
      </c>
      <c r="O10" s="44">
        <f>SUM(O8:O9)</f>
        <v>0</v>
      </c>
      <c r="P10" s="205">
        <f>SUM(P8:P9)</f>
        <v>0</v>
      </c>
    </row>
    <row r="11" spans="1:16" s="196" customFormat="1" hidden="1">
      <c r="A11" s="204"/>
      <c r="B11" s="54"/>
      <c r="C11" s="54"/>
      <c r="D11" s="54"/>
      <c r="E11" s="54"/>
      <c r="F11" s="54"/>
      <c r="G11" s="55"/>
      <c r="H11" s="55"/>
      <c r="I11" s="55"/>
      <c r="J11" s="55"/>
      <c r="K11" s="55"/>
      <c r="L11" s="55"/>
      <c r="M11" s="55"/>
      <c r="N11" s="55"/>
      <c r="O11" s="56"/>
      <c r="P11" s="57"/>
    </row>
    <row r="12" spans="1:16" s="196" customFormat="1" hidden="1">
      <c r="A12" s="204"/>
      <c r="B12" s="54"/>
      <c r="C12" s="54"/>
      <c r="D12" s="54"/>
      <c r="E12" s="54"/>
      <c r="F12" s="54"/>
      <c r="G12" s="55"/>
      <c r="H12" s="55"/>
      <c r="I12" s="55"/>
      <c r="J12" s="55"/>
      <c r="K12" s="55"/>
      <c r="L12" s="55"/>
      <c r="M12" s="55"/>
      <c r="N12" s="55"/>
      <c r="O12" s="56"/>
      <c r="P12" s="57"/>
    </row>
    <row r="13" spans="1:16" s="196" customFormat="1" ht="10.8" hidden="1" thickBot="1">
      <c r="B13" s="198" t="s">
        <v>62</v>
      </c>
      <c r="C13" s="198"/>
      <c r="D13" s="198"/>
      <c r="E13" s="198"/>
      <c r="F13" s="199"/>
      <c r="G13" s="199"/>
      <c r="H13" s="199"/>
      <c r="I13" s="199"/>
      <c r="J13" s="199"/>
      <c r="K13" s="199"/>
      <c r="L13" s="199"/>
      <c r="M13" s="199"/>
      <c r="N13" s="199"/>
      <c r="O13" s="200"/>
      <c r="P13" s="200"/>
    </row>
    <row r="14" spans="1:16" s="197" customFormat="1" hidden="1">
      <c r="A14" s="196"/>
      <c r="B14" s="195"/>
      <c r="C14" s="201"/>
      <c r="D14" s="201"/>
      <c r="E14" s="201"/>
      <c r="F14" s="202"/>
      <c r="G14" s="187"/>
      <c r="H14" s="188"/>
      <c r="I14" s="189"/>
      <c r="J14" s="188"/>
      <c r="K14" s="187"/>
      <c r="L14" s="190"/>
      <c r="M14" s="187"/>
      <c r="N14" s="188"/>
      <c r="O14" s="191">
        <f>SUM(F14:N14)</f>
        <v>0</v>
      </c>
      <c r="P14" s="203">
        <f>(F14*$F$3)+(G14*$G$3)+(H14*$H$3)+(I14*$I$3)+(J14*$J$3)+(K14*$K$3)+(L14*$L$3)+(M14*$M$3)+(N14*$N$3)</f>
        <v>0</v>
      </c>
    </row>
    <row r="15" spans="1:16" s="197" customFormat="1" hidden="1">
      <c r="A15" s="196"/>
      <c r="B15" s="195"/>
      <c r="C15" s="64"/>
      <c r="D15" s="201"/>
      <c r="E15" s="201"/>
      <c r="F15" s="202"/>
      <c r="G15" s="187"/>
      <c r="H15" s="188"/>
      <c r="I15" s="189"/>
      <c r="J15" s="188"/>
      <c r="K15" s="187"/>
      <c r="L15" s="190"/>
      <c r="M15" s="187"/>
      <c r="N15" s="188"/>
      <c r="O15" s="191">
        <f>SUM(F15:N15)</f>
        <v>0</v>
      </c>
      <c r="P15" s="203">
        <f>(F15*$F$3)+(G15*$G$3)+(H15*$H$3)+(I15*$I$3)+(J15*$J$3)+(K15*$K$3)+(L15*$L$3)+(M15*$M$3)+(N15*$N$3)</f>
        <v>0</v>
      </c>
    </row>
    <row r="16" spans="1:16" s="196" customFormat="1" ht="10.8" hidden="1" thickBot="1">
      <c r="A16" s="204"/>
      <c r="B16" s="205" t="s">
        <v>21</v>
      </c>
      <c r="C16" s="205">
        <f t="shared" ref="C16:D16" si="2">SUM(C15:C15)</f>
        <v>0</v>
      </c>
      <c r="D16" s="205">
        <f t="shared" si="2"/>
        <v>0</v>
      </c>
      <c r="E16" s="44">
        <f t="shared" ref="E16:N16" si="3">SUM(E14:E15)</f>
        <v>0</v>
      </c>
      <c r="F16" s="44">
        <f t="shared" si="3"/>
        <v>0</v>
      </c>
      <c r="G16" s="44">
        <f t="shared" si="3"/>
        <v>0</v>
      </c>
      <c r="H16" s="44">
        <f t="shared" si="3"/>
        <v>0</v>
      </c>
      <c r="I16" s="44">
        <f t="shared" si="3"/>
        <v>0</v>
      </c>
      <c r="J16" s="44">
        <f t="shared" si="3"/>
        <v>0</v>
      </c>
      <c r="K16" s="44">
        <f t="shared" si="3"/>
        <v>0</v>
      </c>
      <c r="L16" s="44">
        <f t="shared" si="3"/>
        <v>0</v>
      </c>
      <c r="M16" s="44">
        <f t="shared" si="3"/>
        <v>0</v>
      </c>
      <c r="N16" s="44">
        <f t="shared" si="3"/>
        <v>0</v>
      </c>
      <c r="O16" s="44">
        <f>SUM(O14:O15)</f>
        <v>0</v>
      </c>
      <c r="P16" s="205">
        <f>SUM(P14:P15)</f>
        <v>0</v>
      </c>
    </row>
    <row r="17" spans="1:16" s="196" customFormat="1" hidden="1">
      <c r="A17" s="204"/>
      <c r="B17" s="54"/>
      <c r="C17" s="54"/>
      <c r="D17" s="54"/>
      <c r="E17" s="54"/>
      <c r="F17" s="54"/>
      <c r="G17" s="55"/>
      <c r="H17" s="55"/>
      <c r="I17" s="55"/>
      <c r="J17" s="55"/>
      <c r="K17" s="55"/>
      <c r="L17" s="55"/>
      <c r="M17" s="55"/>
      <c r="N17" s="55"/>
      <c r="O17" s="56"/>
      <c r="P17" s="57"/>
    </row>
    <row r="18" spans="1:16" s="196" customFormat="1" hidden="1">
      <c r="A18" s="204"/>
      <c r="B18" s="54"/>
      <c r="C18" s="54"/>
      <c r="D18" s="54"/>
      <c r="E18" s="54"/>
      <c r="F18" s="54"/>
      <c r="G18" s="55"/>
      <c r="H18" s="55"/>
      <c r="I18" s="55"/>
      <c r="J18" s="55"/>
      <c r="K18" s="55"/>
      <c r="L18" s="55"/>
      <c r="M18" s="55"/>
      <c r="N18" s="55"/>
      <c r="O18" s="56"/>
      <c r="P18" s="57"/>
    </row>
    <row r="19" spans="1:16" ht="10.8" hidden="1" thickBot="1">
      <c r="B19" s="33" t="s">
        <v>20</v>
      </c>
      <c r="C19" s="33"/>
      <c r="D19" s="33"/>
      <c r="E19" s="33"/>
      <c r="F19" s="34"/>
      <c r="G19" s="34"/>
      <c r="H19" s="34"/>
      <c r="I19" s="34"/>
      <c r="J19" s="34"/>
      <c r="K19" s="34"/>
      <c r="L19" s="34"/>
      <c r="M19" s="34"/>
      <c r="N19" s="34"/>
      <c r="O19" s="35"/>
      <c r="P19" s="35"/>
    </row>
    <row r="20" spans="1:16" s="30" customFormat="1" hidden="1">
      <c r="A20" s="1"/>
      <c r="B20" s="172"/>
      <c r="C20" s="173"/>
      <c r="D20" s="174"/>
      <c r="E20" s="174"/>
      <c r="F20" s="175"/>
      <c r="G20" s="176"/>
      <c r="H20" s="177"/>
      <c r="I20" s="178"/>
      <c r="J20" s="177"/>
      <c r="K20" s="176"/>
      <c r="L20" s="179"/>
      <c r="M20" s="176"/>
      <c r="N20" s="177"/>
      <c r="O20" s="36">
        <f>SUM(C20:N20)</f>
        <v>0</v>
      </c>
      <c r="P20" s="37">
        <f>(C20*$C$3)+(F20*$F$3)+(G20*$G$3)+(H20*$H$3)+(I20*$I$3)+(J20*$J$3)+(K20*$K$3)+(L20*$L$3)+(M20*$M$3)+(N20*$N$3)</f>
        <v>0</v>
      </c>
    </row>
    <row r="21" spans="1:16" s="30" customFormat="1" hidden="1">
      <c r="A21" s="1"/>
      <c r="B21" s="172"/>
      <c r="C21" s="180"/>
      <c r="D21" s="174"/>
      <c r="E21" s="174"/>
      <c r="F21" s="175"/>
      <c r="G21" s="176"/>
      <c r="H21" s="177"/>
      <c r="I21" s="178"/>
      <c r="J21" s="177"/>
      <c r="K21" s="176"/>
      <c r="L21" s="179"/>
      <c r="M21" s="176"/>
      <c r="N21" s="177"/>
      <c r="O21" s="36">
        <f>SUM(F21:N21)</f>
        <v>0</v>
      </c>
      <c r="P21" s="37">
        <f>(F21*$F$3)+(G21*$G$3)+(H21*$H$3)+(I21*$I$3)+(J21*$J$3)+(K21*$K$3)+(L21*$L$3)+(M21*$M$3)+(N21*$N$3)</f>
        <v>0</v>
      </c>
    </row>
    <row r="22" spans="1:16" s="30" customFormat="1" hidden="1">
      <c r="A22" s="1"/>
      <c r="B22" s="172"/>
      <c r="C22" s="180"/>
      <c r="D22" s="174"/>
      <c r="E22" s="174"/>
      <c r="F22" s="175"/>
      <c r="G22" s="176"/>
      <c r="H22" s="177"/>
      <c r="I22" s="178"/>
      <c r="J22" s="177"/>
      <c r="K22" s="176"/>
      <c r="L22" s="179"/>
      <c r="M22" s="176"/>
      <c r="N22" s="177"/>
      <c r="O22" s="36">
        <f>SUM(F22:N22)</f>
        <v>0</v>
      </c>
      <c r="P22" s="37">
        <f>(F22*$F$3)+(G22*$G$3)+(H22*$H$3)+(I22*$I$3)+(J22*$J$3)+(K22*$K$3)+(L22*$L$3)+(M22*$M$3)+(N22*$N$3)</f>
        <v>0</v>
      </c>
    </row>
    <row r="23" spans="1:16" s="30" customFormat="1" hidden="1">
      <c r="A23" s="1"/>
      <c r="B23" s="58"/>
      <c r="C23" s="51"/>
      <c r="D23" s="52"/>
      <c r="E23" s="52"/>
      <c r="F23" s="53"/>
      <c r="G23" s="59"/>
      <c r="H23" s="60"/>
      <c r="I23" s="61"/>
      <c r="J23" s="60"/>
      <c r="K23" s="59"/>
      <c r="L23" s="62"/>
      <c r="M23" s="59"/>
      <c r="N23" s="60"/>
      <c r="O23" s="36">
        <f t="shared" ref="O23:O36" si="4">SUM(F23:N23)</f>
        <v>0</v>
      </c>
      <c r="P23" s="37">
        <f t="shared" ref="P23:P36" si="5">(F23*$F$3)+(G23*$G$3)+(H23*$H$3)+(I23*$I$3)+(J23*$J$3)+(K23*$K$3)+(L23*$L$3)+(M23*$M$3)+(N23*$N$3)</f>
        <v>0</v>
      </c>
    </row>
    <row r="24" spans="1:16" s="30" customFormat="1" hidden="1">
      <c r="A24" s="1"/>
      <c r="B24" s="58"/>
      <c r="C24" s="51"/>
      <c r="D24" s="52"/>
      <c r="E24" s="52"/>
      <c r="F24" s="53"/>
      <c r="G24" s="59"/>
      <c r="H24" s="60"/>
      <c r="I24" s="61"/>
      <c r="J24" s="60"/>
      <c r="K24" s="59"/>
      <c r="L24" s="62"/>
      <c r="M24" s="59"/>
      <c r="N24" s="60"/>
      <c r="O24" s="36">
        <f t="shared" si="4"/>
        <v>0</v>
      </c>
      <c r="P24" s="37">
        <f t="shared" si="5"/>
        <v>0</v>
      </c>
    </row>
    <row r="25" spans="1:16" s="30" customFormat="1" hidden="1">
      <c r="A25" s="1"/>
      <c r="B25" s="58"/>
      <c r="C25" s="51"/>
      <c r="D25" s="52"/>
      <c r="E25" s="52"/>
      <c r="F25" s="53"/>
      <c r="G25" s="59"/>
      <c r="H25" s="60"/>
      <c r="I25" s="61"/>
      <c r="J25" s="60"/>
      <c r="K25" s="59"/>
      <c r="L25" s="62"/>
      <c r="M25" s="59"/>
      <c r="N25" s="60"/>
      <c r="O25" s="36">
        <f t="shared" si="4"/>
        <v>0</v>
      </c>
      <c r="P25" s="37">
        <f t="shared" si="5"/>
        <v>0</v>
      </c>
    </row>
    <row r="26" spans="1:16" s="30" customFormat="1" hidden="1">
      <c r="A26" s="1"/>
      <c r="B26" s="58"/>
      <c r="C26" s="51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 t="shared" si="4"/>
        <v>0</v>
      </c>
      <c r="P26" s="37">
        <f t="shared" si="5"/>
        <v>0</v>
      </c>
    </row>
    <row r="27" spans="1:16" s="30" customFormat="1" hidden="1">
      <c r="A27" s="1"/>
      <c r="B27" s="58"/>
      <c r="C27" s="51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 t="shared" si="4"/>
        <v>0</v>
      </c>
      <c r="P27" s="37">
        <f t="shared" si="5"/>
        <v>0</v>
      </c>
    </row>
    <row r="28" spans="1:16" s="30" customFormat="1" hidden="1">
      <c r="A28" s="1"/>
      <c r="B28" s="172"/>
      <c r="C28" s="180"/>
      <c r="D28" s="174"/>
      <c r="E28" s="174"/>
      <c r="F28" s="175"/>
      <c r="G28" s="176"/>
      <c r="H28" s="177"/>
      <c r="I28" s="178"/>
      <c r="J28" s="177"/>
      <c r="K28" s="176"/>
      <c r="L28" s="179"/>
      <c r="M28" s="176"/>
      <c r="N28" s="177"/>
      <c r="O28" s="36">
        <f>SUM(F28:N28)</f>
        <v>0</v>
      </c>
      <c r="P28" s="37">
        <f>(F28*$F$3)+(G28*$G$3)+(H28*$H$3)+(I28*$I$3)+(J28*$J$3)+(K28*$K$3)+(L28*$L$3)+(M28*$M$3)+(N28*$N$3)</f>
        <v>0</v>
      </c>
    </row>
    <row r="29" spans="1:16" s="30" customFormat="1" hidden="1">
      <c r="A29" s="1"/>
      <c r="B29" s="172"/>
      <c r="C29" s="180"/>
      <c r="D29" s="174"/>
      <c r="E29" s="174"/>
      <c r="F29" s="175"/>
      <c r="G29" s="176"/>
      <c r="H29" s="177"/>
      <c r="I29" s="178"/>
      <c r="J29" s="177"/>
      <c r="K29" s="176"/>
      <c r="L29" s="179"/>
      <c r="M29" s="176"/>
      <c r="N29" s="177"/>
      <c r="O29" s="36">
        <f>SUM(F29:N29)</f>
        <v>0</v>
      </c>
      <c r="P29" s="37">
        <f>(F29*$F$3)+(G29*$G$3)+(H29*$H$3)+(I29*$I$3)+(J29*$J$3)+(K29*$K$3)+(L29*$L$3)+(M29*$M$3)+(N29*$N$3)</f>
        <v>0</v>
      </c>
    </row>
    <row r="30" spans="1:16" s="30" customFormat="1" hidden="1">
      <c r="A30" s="1"/>
      <c r="B30" s="58"/>
      <c r="C30" s="51"/>
      <c r="D30" s="52"/>
      <c r="E30" s="52"/>
      <c r="F30" s="53"/>
      <c r="G30" s="59"/>
      <c r="H30" s="60"/>
      <c r="I30" s="61"/>
      <c r="J30" s="60"/>
      <c r="K30" s="59"/>
      <c r="L30" s="62"/>
      <c r="M30" s="59"/>
      <c r="N30" s="60"/>
      <c r="O30" s="36">
        <f t="shared" ref="O30:O34" si="6">SUM(F30:N30)</f>
        <v>0</v>
      </c>
      <c r="P30" s="37">
        <f t="shared" ref="P30:P34" si="7">(F30*$F$3)+(G30*$G$3)+(H30*$H$3)+(I30*$I$3)+(J30*$J$3)+(K30*$K$3)+(L30*$L$3)+(M30*$M$3)+(N30*$N$3)</f>
        <v>0</v>
      </c>
    </row>
    <row r="31" spans="1:16" s="30" customFormat="1" hidden="1">
      <c r="A31" s="1"/>
      <c r="B31" s="58"/>
      <c r="C31" s="51"/>
      <c r="D31" s="52"/>
      <c r="E31" s="52"/>
      <c r="F31" s="53"/>
      <c r="G31" s="59"/>
      <c r="H31" s="60"/>
      <c r="I31" s="61"/>
      <c r="J31" s="60"/>
      <c r="K31" s="59"/>
      <c r="L31" s="62"/>
      <c r="M31" s="59"/>
      <c r="N31" s="60"/>
      <c r="O31" s="36">
        <f t="shared" si="6"/>
        <v>0</v>
      </c>
      <c r="P31" s="37">
        <f t="shared" si="7"/>
        <v>0</v>
      </c>
    </row>
    <row r="32" spans="1:16" s="30" customFormat="1" hidden="1">
      <c r="A32" s="1"/>
      <c r="B32" s="58"/>
      <c r="C32" s="51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 t="shared" si="6"/>
        <v>0</v>
      </c>
      <c r="P32" s="37">
        <f t="shared" si="7"/>
        <v>0</v>
      </c>
    </row>
    <row r="33" spans="1:16" s="30" customFormat="1" hidden="1">
      <c r="A33" s="1"/>
      <c r="B33" s="58"/>
      <c r="C33" s="51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 t="shared" si="6"/>
        <v>0</v>
      </c>
      <c r="P33" s="37">
        <f t="shared" si="7"/>
        <v>0</v>
      </c>
    </row>
    <row r="34" spans="1:16" s="30" customFormat="1" hidden="1">
      <c r="A34" s="1"/>
      <c r="B34" s="58"/>
      <c r="C34" s="51"/>
      <c r="D34" s="52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 t="shared" si="6"/>
        <v>0</v>
      </c>
      <c r="P34" s="37">
        <f t="shared" si="7"/>
        <v>0</v>
      </c>
    </row>
    <row r="35" spans="1:16" s="30" customFormat="1" hidden="1">
      <c r="A35" s="1"/>
      <c r="B35" s="58"/>
      <c r="C35" s="51"/>
      <c r="D35" s="52"/>
      <c r="E35" s="52"/>
      <c r="F35" s="53"/>
      <c r="G35" s="59"/>
      <c r="H35" s="60"/>
      <c r="I35" s="61"/>
      <c r="J35" s="60"/>
      <c r="K35" s="59"/>
      <c r="L35" s="62"/>
      <c r="M35" s="59"/>
      <c r="N35" s="60"/>
      <c r="O35" s="36">
        <f t="shared" si="4"/>
        <v>0</v>
      </c>
      <c r="P35" s="37">
        <f t="shared" si="5"/>
        <v>0</v>
      </c>
    </row>
    <row r="36" spans="1:16" s="30" customFormat="1" hidden="1">
      <c r="A36" s="1"/>
      <c r="B36" s="58"/>
      <c r="C36" s="51"/>
      <c r="D36" s="52"/>
      <c r="E36" s="52"/>
      <c r="F36" s="53"/>
      <c r="G36" s="59"/>
      <c r="H36" s="60"/>
      <c r="I36" s="61"/>
      <c r="J36" s="60"/>
      <c r="K36" s="59"/>
      <c r="L36" s="62"/>
      <c r="M36" s="59"/>
      <c r="N36" s="60"/>
      <c r="O36" s="36">
        <f t="shared" si="4"/>
        <v>0</v>
      </c>
      <c r="P36" s="37">
        <f t="shared" si="5"/>
        <v>0</v>
      </c>
    </row>
    <row r="37" spans="1:16" s="30" customFormat="1" hidden="1">
      <c r="A37" s="1"/>
      <c r="B37" s="58"/>
      <c r="C37" s="51"/>
      <c r="D37" s="52"/>
      <c r="E37" s="52"/>
      <c r="F37" s="53"/>
      <c r="G37" s="59"/>
      <c r="H37" s="60"/>
      <c r="I37" s="61"/>
      <c r="J37" s="60"/>
      <c r="K37" s="59"/>
      <c r="L37" s="62"/>
      <c r="M37" s="59"/>
      <c r="N37" s="60"/>
      <c r="O37" s="36">
        <f>SUM(F37:N37)</f>
        <v>0</v>
      </c>
      <c r="P37" s="37">
        <f>(F37*$F$3)+(G37*$G$3)+(H37*$H$3)+(I37*$I$3)+(J37*$J$3)+(K37*$K$3)+(L37*$L$3)+(M37*$M$3)+(N37*$N$3)</f>
        <v>0</v>
      </c>
    </row>
    <row r="38" spans="1:16" s="30" customFormat="1" hidden="1">
      <c r="A38" s="1"/>
      <c r="B38" s="58"/>
      <c r="C38" s="51"/>
      <c r="D38" s="52"/>
      <c r="E38" s="52"/>
      <c r="F38" s="53"/>
      <c r="G38" s="59"/>
      <c r="H38" s="60"/>
      <c r="I38" s="61"/>
      <c r="J38" s="60"/>
      <c r="K38" s="59"/>
      <c r="L38" s="62"/>
      <c r="M38" s="59"/>
      <c r="N38" s="60"/>
      <c r="O38" s="36">
        <f>SUM(F38:N38)</f>
        <v>0</v>
      </c>
      <c r="P38" s="37">
        <f>(F38*$F$3)+(G38*$G$3)+(H38*$H$3)+(I38*$I$3)+(J38*$J$3)+(K38*$K$3)+(L38*$L$3)+(M38*$M$3)+(N38*$N$3)</f>
        <v>0</v>
      </c>
    </row>
    <row r="39" spans="1:16" s="30" customFormat="1" hidden="1">
      <c r="A39" s="1"/>
      <c r="B39" s="58"/>
      <c r="C39" s="51"/>
      <c r="D39" s="52"/>
      <c r="E39" s="52"/>
      <c r="F39" s="53"/>
      <c r="G39" s="59"/>
      <c r="H39" s="60"/>
      <c r="I39" s="61"/>
      <c r="J39" s="60"/>
      <c r="K39" s="59"/>
      <c r="L39" s="62"/>
      <c r="M39" s="59"/>
      <c r="N39" s="60"/>
      <c r="O39" s="36">
        <f>SUM(F39:N39)</f>
        <v>0</v>
      </c>
      <c r="P39" s="37">
        <f>(F39*$F$3)+(G39*$G$3)+(H39*$H$3)+(I39*$I$3)+(J39*$J$3)+(K39*$K$3)+(L39*$L$3)+(M39*$M$3)+(N39*$N$3)</f>
        <v>0</v>
      </c>
    </row>
    <row r="40" spans="1:16" s="30" customFormat="1" hidden="1">
      <c r="A40" s="1"/>
      <c r="B40" s="58"/>
      <c r="C40" s="51"/>
      <c r="D40" s="52"/>
      <c r="E40" s="52"/>
      <c r="F40" s="53"/>
      <c r="G40" s="59"/>
      <c r="H40" s="60"/>
      <c r="I40" s="61"/>
      <c r="J40" s="60"/>
      <c r="K40" s="59"/>
      <c r="L40" s="62"/>
      <c r="M40" s="59"/>
      <c r="N40" s="60"/>
      <c r="O40" s="36">
        <f>SUM(F40:N40)</f>
        <v>0</v>
      </c>
      <c r="P40" s="37">
        <f>(F40*$F$3)+(G40*$G$3)+(H40*$H$3)+(I40*$I$3)+(J40*$J$3)+(K40*$K$3)+(L40*$L$3)+(M40*$M$3)+(N40*$N$3)</f>
        <v>0</v>
      </c>
    </row>
    <row r="41" spans="1:16" s="30" customFormat="1" hidden="1">
      <c r="A41" s="1"/>
      <c r="B41" s="58"/>
      <c r="C41" s="51"/>
      <c r="D41" s="52"/>
      <c r="E41" s="52"/>
      <c r="F41" s="53"/>
      <c r="G41" s="59"/>
      <c r="H41" s="60"/>
      <c r="I41" s="61"/>
      <c r="J41" s="60"/>
      <c r="K41" s="59"/>
      <c r="L41" s="62"/>
      <c r="M41" s="59"/>
      <c r="N41" s="60"/>
      <c r="O41" s="36">
        <f t="shared" ref="O41:O52" si="8">SUM(F41:N41)</f>
        <v>0</v>
      </c>
      <c r="P41" s="37">
        <f t="shared" ref="P41:P52" si="9">(F41*$F$3)+(G41*$G$3)+(H41*$H$3)+(I41*$I$3)+(J41*$J$3)+(K41*$K$3)+(L41*$L$3)+(M41*$M$3)+(N41*$N$3)</f>
        <v>0</v>
      </c>
    </row>
    <row r="42" spans="1:16" s="30" customFormat="1" hidden="1">
      <c r="A42" s="1"/>
      <c r="B42" s="58"/>
      <c r="C42" s="51"/>
      <c r="D42" s="52"/>
      <c r="E42" s="52"/>
      <c r="F42" s="53"/>
      <c r="G42" s="59"/>
      <c r="H42" s="60"/>
      <c r="I42" s="61"/>
      <c r="J42" s="60"/>
      <c r="K42" s="59"/>
      <c r="L42" s="62"/>
      <c r="M42" s="59"/>
      <c r="N42" s="60"/>
      <c r="O42" s="36">
        <f t="shared" si="8"/>
        <v>0</v>
      </c>
      <c r="P42" s="37">
        <f t="shared" si="9"/>
        <v>0</v>
      </c>
    </row>
    <row r="43" spans="1:16" s="197" customFormat="1" hidden="1">
      <c r="A43" s="196"/>
      <c r="B43" s="195"/>
      <c r="C43" s="51"/>
      <c r="D43" s="201"/>
      <c r="E43" s="201"/>
      <c r="F43" s="202"/>
      <c r="G43" s="187"/>
      <c r="H43" s="188"/>
      <c r="I43" s="189"/>
      <c r="J43" s="188"/>
      <c r="K43" s="187"/>
      <c r="L43" s="190"/>
      <c r="M43" s="187"/>
      <c r="N43" s="188"/>
      <c r="O43" s="191">
        <f t="shared" ref="O43" si="10">SUM(F43:N43)</f>
        <v>0</v>
      </c>
      <c r="P43" s="203">
        <f t="shared" si="9"/>
        <v>0</v>
      </c>
    </row>
    <row r="44" spans="1:16" s="197" customFormat="1" hidden="1">
      <c r="A44" s="196"/>
      <c r="B44" s="195"/>
      <c r="C44" s="51"/>
      <c r="D44" s="201"/>
      <c r="E44" s="201"/>
      <c r="F44" s="202"/>
      <c r="G44" s="187"/>
      <c r="H44" s="188"/>
      <c r="I44" s="189"/>
      <c r="J44" s="188"/>
      <c r="K44" s="187"/>
      <c r="L44" s="190"/>
      <c r="M44" s="187"/>
      <c r="N44" s="188"/>
      <c r="O44" s="191">
        <f>SUM(F44:N44)</f>
        <v>0</v>
      </c>
      <c r="P44" s="203">
        <f>(F44*$F$3)+(G44*$G$3)+(H44*$H$3)+(I44*$I$3)+(J44*$J$3)+(K44*$K$3)+(L44*$L$3)+(M44*$M$3)+(N44*$N$3)</f>
        <v>0</v>
      </c>
    </row>
    <row r="45" spans="1:16" s="197" customFormat="1" hidden="1">
      <c r="A45" s="196"/>
      <c r="B45" s="195"/>
      <c r="C45" s="51"/>
      <c r="D45" s="201"/>
      <c r="E45" s="201"/>
      <c r="F45" s="202"/>
      <c r="G45" s="187"/>
      <c r="H45" s="188"/>
      <c r="I45" s="189"/>
      <c r="J45" s="188"/>
      <c r="K45" s="187"/>
      <c r="L45" s="190"/>
      <c r="M45" s="187"/>
      <c r="N45" s="188"/>
      <c r="O45" s="191">
        <f>SUM(F45:N45)</f>
        <v>0</v>
      </c>
      <c r="P45" s="203">
        <f>(F45*$F$3)+(G45*$G$3)+(H45*$H$3)+(I45*$I$3)+(J45*$J$3)+(K45*$K$3)+(L45*$L$3)+(M45*$M$3)+(N45*$N$3)</f>
        <v>0</v>
      </c>
    </row>
    <row r="46" spans="1:16" s="197" customFormat="1" hidden="1">
      <c r="A46" s="196"/>
      <c r="B46" s="195"/>
      <c r="C46" s="51"/>
      <c r="D46" s="201"/>
      <c r="E46" s="201"/>
      <c r="F46" s="202"/>
      <c r="G46" s="187"/>
      <c r="H46" s="188"/>
      <c r="I46" s="189"/>
      <c r="J46" s="188"/>
      <c r="K46" s="187"/>
      <c r="L46" s="190"/>
      <c r="M46" s="187"/>
      <c r="N46" s="188"/>
      <c r="O46" s="191">
        <f>SUM(F46:N46)</f>
        <v>0</v>
      </c>
      <c r="P46" s="203">
        <f>(F46*$F$3)+(G46*$G$3)+(H46*$H$3)+(I46*$I$3)+(J46*$J$3)+(K46*$K$3)+(L46*$L$3)+(M46*$M$3)+(N46*$N$3)</f>
        <v>0</v>
      </c>
    </row>
    <row r="47" spans="1:16" s="197" customFormat="1" hidden="1">
      <c r="A47" s="196"/>
      <c r="B47" s="195"/>
      <c r="C47" s="51"/>
      <c r="D47" s="201"/>
      <c r="E47" s="201"/>
      <c r="F47" s="202"/>
      <c r="G47" s="187"/>
      <c r="H47" s="188"/>
      <c r="I47" s="189"/>
      <c r="J47" s="188"/>
      <c r="K47" s="187"/>
      <c r="L47" s="190"/>
      <c r="M47" s="187"/>
      <c r="N47" s="188"/>
      <c r="O47" s="191">
        <f>SUM(F47:N47)</f>
        <v>0</v>
      </c>
      <c r="P47" s="203">
        <f>(F47*$F$3)+(G47*$G$3)+(H47*$H$3)+(I47*$I$3)+(J47*$J$3)+(K47*$K$3)+(L47*$L$3)+(M47*$M$3)+(N47*$N$3)</f>
        <v>0</v>
      </c>
    </row>
    <row r="48" spans="1:16" s="197" customFormat="1" hidden="1">
      <c r="A48" s="196"/>
      <c r="B48" s="195"/>
      <c r="C48" s="51"/>
      <c r="D48" s="201"/>
      <c r="E48" s="201"/>
      <c r="F48" s="202"/>
      <c r="G48" s="187"/>
      <c r="H48" s="188"/>
      <c r="I48" s="189"/>
      <c r="J48" s="188"/>
      <c r="K48" s="187"/>
      <c r="L48" s="190"/>
      <c r="M48" s="187"/>
      <c r="N48" s="188"/>
      <c r="O48" s="191">
        <f t="shared" ref="O48:O49" si="11">SUM(F48:N48)</f>
        <v>0</v>
      </c>
      <c r="P48" s="203">
        <f t="shared" ref="P48:P49" si="12">(F48*$F$3)+(G48*$G$3)+(H48*$H$3)+(I48*$I$3)+(J48*$J$3)+(K48*$K$3)+(L48*$L$3)+(M48*$M$3)+(N48*$N$3)</f>
        <v>0</v>
      </c>
    </row>
    <row r="49" spans="1:16" s="197" customFormat="1" hidden="1">
      <c r="A49" s="196"/>
      <c r="B49" s="195"/>
      <c r="C49" s="51"/>
      <c r="D49" s="201"/>
      <c r="E49" s="201"/>
      <c r="F49" s="202"/>
      <c r="G49" s="187"/>
      <c r="H49" s="188"/>
      <c r="I49" s="189"/>
      <c r="J49" s="188"/>
      <c r="K49" s="187"/>
      <c r="L49" s="190"/>
      <c r="M49" s="187"/>
      <c r="N49" s="188"/>
      <c r="O49" s="191">
        <f t="shared" si="11"/>
        <v>0</v>
      </c>
      <c r="P49" s="203">
        <f t="shared" si="12"/>
        <v>0</v>
      </c>
    </row>
    <row r="50" spans="1:16" s="30" customFormat="1" hidden="1">
      <c r="A50" s="1"/>
      <c r="B50" s="58"/>
      <c r="C50" s="51"/>
      <c r="D50" s="52"/>
      <c r="E50" s="52"/>
      <c r="F50" s="53"/>
      <c r="G50" s="59"/>
      <c r="H50" s="60"/>
      <c r="I50" s="61"/>
      <c r="J50" s="60"/>
      <c r="K50" s="59"/>
      <c r="L50" s="62"/>
      <c r="M50" s="59"/>
      <c r="N50" s="60"/>
      <c r="O50" s="36">
        <f t="shared" si="8"/>
        <v>0</v>
      </c>
      <c r="P50" s="37">
        <f t="shared" si="9"/>
        <v>0</v>
      </c>
    </row>
    <row r="51" spans="1:16" s="30" customFormat="1" hidden="1">
      <c r="A51" s="1"/>
      <c r="B51" s="58"/>
      <c r="C51" s="51"/>
      <c r="D51" s="52"/>
      <c r="E51" s="52"/>
      <c r="F51" s="53"/>
      <c r="G51" s="59"/>
      <c r="H51" s="60"/>
      <c r="I51" s="61"/>
      <c r="J51" s="60"/>
      <c r="K51" s="59"/>
      <c r="L51" s="62"/>
      <c r="M51" s="59"/>
      <c r="N51" s="60"/>
      <c r="O51" s="36">
        <f t="shared" si="8"/>
        <v>0</v>
      </c>
      <c r="P51" s="37">
        <f t="shared" si="9"/>
        <v>0</v>
      </c>
    </row>
    <row r="52" spans="1:16" s="30" customFormat="1" hidden="1">
      <c r="A52" s="1"/>
      <c r="B52" s="58"/>
      <c r="C52" s="51"/>
      <c r="D52" s="52"/>
      <c r="E52" s="52"/>
      <c r="F52" s="53"/>
      <c r="G52" s="59"/>
      <c r="H52" s="60"/>
      <c r="I52" s="61"/>
      <c r="J52" s="60"/>
      <c r="K52" s="59"/>
      <c r="L52" s="62"/>
      <c r="M52" s="59"/>
      <c r="N52" s="60"/>
      <c r="O52" s="36">
        <f t="shared" si="8"/>
        <v>0</v>
      </c>
      <c r="P52" s="37">
        <f t="shared" si="9"/>
        <v>0</v>
      </c>
    </row>
    <row r="53" spans="1:16" s="30" customFormat="1" hidden="1">
      <c r="A53" s="1"/>
      <c r="B53" s="58"/>
      <c r="C53" s="51"/>
      <c r="D53" s="52"/>
      <c r="E53" s="52"/>
      <c r="F53" s="53"/>
      <c r="G53" s="59"/>
      <c r="H53" s="60"/>
      <c r="I53" s="61"/>
      <c r="J53" s="60"/>
      <c r="K53" s="59"/>
      <c r="L53" s="62"/>
      <c r="M53" s="59"/>
      <c r="N53" s="60"/>
      <c r="O53" s="36">
        <f>SUM(F53:N53)</f>
        <v>0</v>
      </c>
      <c r="P53" s="37">
        <f>(F53*$F$3)+(G53*$G$3)+(H53*$H$3)+(I53*$I$3)+(J53*$J$3)+(K53*$K$3)+(L53*$L$3)+(M53*$M$3)+(N53*$N$3)</f>
        <v>0</v>
      </c>
    </row>
    <row r="54" spans="1:16" s="30" customFormat="1" hidden="1">
      <c r="A54" s="1"/>
      <c r="B54" s="158"/>
      <c r="C54" s="166"/>
      <c r="D54" s="160"/>
      <c r="E54" s="160"/>
      <c r="F54" s="161"/>
      <c r="G54" s="162"/>
      <c r="H54" s="163"/>
      <c r="I54" s="164"/>
      <c r="J54" s="163"/>
      <c r="K54" s="162"/>
      <c r="L54" s="165"/>
      <c r="M54" s="162"/>
      <c r="N54" s="163"/>
      <c r="O54" s="36">
        <f>SUM(F54:N54)</f>
        <v>0</v>
      </c>
      <c r="P54" s="37">
        <f>(F54*$F$3)+(G54*$G$3)+(H54*$H$3)+(I54*$I$3)+(J54*$J$3)+(K54*$K$3)+(L54*$L$3)+(M54*$M$3)+(N54*$N$3)</f>
        <v>0</v>
      </c>
    </row>
    <row r="55" spans="1:16" ht="10.8" hidden="1" thickBot="1">
      <c r="A55" s="38"/>
      <c r="B55" s="39" t="s">
        <v>21</v>
      </c>
      <c r="C55" s="39">
        <f t="shared" ref="C55:P55" si="13">SUM(C20:C54)</f>
        <v>0</v>
      </c>
      <c r="D55" s="39">
        <f t="shared" si="13"/>
        <v>0</v>
      </c>
      <c r="E55" s="39">
        <f t="shared" si="13"/>
        <v>0</v>
      </c>
      <c r="F55" s="39">
        <f t="shared" si="13"/>
        <v>0</v>
      </c>
      <c r="G55" s="39">
        <f t="shared" si="13"/>
        <v>0</v>
      </c>
      <c r="H55" s="39">
        <f t="shared" si="13"/>
        <v>0</v>
      </c>
      <c r="I55" s="39">
        <f t="shared" si="13"/>
        <v>0</v>
      </c>
      <c r="J55" s="39">
        <f t="shared" si="13"/>
        <v>0</v>
      </c>
      <c r="K55" s="39">
        <f t="shared" si="13"/>
        <v>0</v>
      </c>
      <c r="L55" s="39">
        <f t="shared" si="13"/>
        <v>0</v>
      </c>
      <c r="M55" s="39">
        <f t="shared" si="13"/>
        <v>0</v>
      </c>
      <c r="N55" s="39">
        <f t="shared" si="13"/>
        <v>0</v>
      </c>
      <c r="O55" s="110">
        <f t="shared" si="13"/>
        <v>0</v>
      </c>
      <c r="P55" s="39">
        <f t="shared" si="13"/>
        <v>0</v>
      </c>
    </row>
    <row r="56" spans="1:16" hidden="1">
      <c r="B56" s="38"/>
      <c r="C56" s="38"/>
      <c r="D56" s="38"/>
      <c r="E56" s="38"/>
      <c r="F56" s="40"/>
      <c r="G56" s="40"/>
      <c r="H56" s="40"/>
      <c r="I56" s="40"/>
      <c r="J56" s="40"/>
      <c r="K56" s="40"/>
      <c r="L56" s="40"/>
      <c r="M56" s="40"/>
      <c r="N56" s="40"/>
      <c r="O56" s="38"/>
      <c r="P56" s="38"/>
    </row>
    <row r="57" spans="1:16">
      <c r="B57" s="13"/>
      <c r="C57" s="13"/>
      <c r="D57" s="13"/>
      <c r="E57" s="13"/>
      <c r="F57" s="31"/>
      <c r="G57" s="31"/>
      <c r="H57" s="31"/>
      <c r="I57" s="31"/>
      <c r="J57" s="31"/>
      <c r="K57" s="31"/>
      <c r="L57" s="31"/>
      <c r="M57" s="31"/>
      <c r="N57" s="31"/>
      <c r="O57" s="13"/>
      <c r="P57" s="13"/>
    </row>
    <row r="58" spans="1:16" ht="10.8" thickBot="1">
      <c r="B58" s="33" t="s">
        <v>22</v>
      </c>
      <c r="C58" s="33"/>
      <c r="D58" s="33"/>
      <c r="E58" s="33"/>
      <c r="F58" s="34"/>
      <c r="G58" s="34"/>
      <c r="H58" s="34"/>
      <c r="I58" s="34"/>
      <c r="J58" s="34"/>
      <c r="K58" s="34"/>
      <c r="L58" s="34"/>
      <c r="M58" s="34"/>
      <c r="N58" s="34"/>
      <c r="O58" s="35"/>
      <c r="P58" s="35"/>
    </row>
    <row r="59" spans="1:16" s="30" customFormat="1">
      <c r="A59" s="130"/>
      <c r="B59" s="65" t="s">
        <v>78</v>
      </c>
      <c r="C59" s="64"/>
      <c r="D59" s="52"/>
      <c r="E59" s="52"/>
      <c r="F59" s="53">
        <v>2604</v>
      </c>
      <c r="G59" s="126"/>
      <c r="H59" s="127"/>
      <c r="I59" s="126"/>
      <c r="J59" s="132"/>
      <c r="K59" s="126"/>
      <c r="L59" s="127"/>
      <c r="M59" s="126"/>
      <c r="N59" s="133"/>
      <c r="O59" s="36">
        <f t="shared" ref="O59:O61" si="14">SUM(F59:N59)</f>
        <v>2604</v>
      </c>
      <c r="P59" s="37">
        <f t="shared" ref="P59:P74" si="15">(F59*$F$3)+(G59*$G$3)+(H59*$H$3)+(I59*$I$3)+(J59*$J$3)+(K59*$K$3)+(L59*$L$3)+(M59*$M$3)+(N59*$N$3)</f>
        <v>260.40000000000003</v>
      </c>
    </row>
    <row r="60" spans="1:16" s="30" customFormat="1">
      <c r="A60" s="130"/>
      <c r="B60" s="65" t="s">
        <v>79</v>
      </c>
      <c r="C60" s="64"/>
      <c r="D60" s="52"/>
      <c r="E60" s="52"/>
      <c r="F60" s="53"/>
      <c r="G60" s="126">
        <v>102</v>
      </c>
      <c r="H60" s="127"/>
      <c r="I60" s="126">
        <v>21</v>
      </c>
      <c r="J60" s="132"/>
      <c r="K60" s="126">
        <v>17</v>
      </c>
      <c r="L60" s="127"/>
      <c r="M60" s="126"/>
      <c r="N60" s="133">
        <v>44</v>
      </c>
      <c r="O60" s="36">
        <f t="shared" si="14"/>
        <v>184</v>
      </c>
      <c r="P60" s="37">
        <f t="shared" si="15"/>
        <v>141</v>
      </c>
    </row>
    <row r="61" spans="1:16" s="30" customFormat="1" ht="11.25" customHeight="1">
      <c r="A61" s="130"/>
      <c r="B61" s="131" t="s">
        <v>80</v>
      </c>
      <c r="C61" s="64"/>
      <c r="D61" s="52"/>
      <c r="E61" s="52"/>
      <c r="F61" s="53"/>
      <c r="G61" s="126">
        <v>20</v>
      </c>
      <c r="H61" s="127"/>
      <c r="I61" s="126"/>
      <c r="J61" s="132"/>
      <c r="K61" s="126">
        <v>54</v>
      </c>
      <c r="L61" s="127"/>
      <c r="M61" s="126"/>
      <c r="N61" s="133">
        <v>30</v>
      </c>
      <c r="O61" s="36">
        <f t="shared" si="14"/>
        <v>104</v>
      </c>
      <c r="P61" s="37">
        <f t="shared" si="15"/>
        <v>119</v>
      </c>
    </row>
    <row r="62" spans="1:16" s="197" customFormat="1" ht="11.25" customHeight="1">
      <c r="A62" s="130"/>
      <c r="B62" s="131" t="s">
        <v>81</v>
      </c>
      <c r="C62" s="64"/>
      <c r="D62" s="201">
        <v>1</v>
      </c>
      <c r="E62" s="201"/>
      <c r="F62" s="202"/>
      <c r="G62" s="126">
        <v>84</v>
      </c>
      <c r="H62" s="127"/>
      <c r="I62" s="126">
        <v>10</v>
      </c>
      <c r="J62" s="132"/>
      <c r="K62" s="126">
        <v>55</v>
      </c>
      <c r="L62" s="127"/>
      <c r="M62" s="126"/>
      <c r="N62" s="133">
        <v>11</v>
      </c>
      <c r="O62" s="191">
        <f t="shared" ref="O62:O74" si="16">SUM(F62:N62)</f>
        <v>160</v>
      </c>
      <c r="P62" s="203">
        <f t="shared" si="15"/>
        <v>103</v>
      </c>
    </row>
    <row r="63" spans="1:16" s="197" customFormat="1" ht="11.25" customHeight="1">
      <c r="A63" s="130"/>
      <c r="B63" s="65" t="s">
        <v>82</v>
      </c>
      <c r="C63" s="64"/>
      <c r="D63" s="201"/>
      <c r="E63" s="201"/>
      <c r="F63" s="202"/>
      <c r="G63" s="126">
        <v>30</v>
      </c>
      <c r="H63" s="127"/>
      <c r="I63" s="126"/>
      <c r="J63" s="132"/>
      <c r="K63" s="126">
        <v>45</v>
      </c>
      <c r="L63" s="127"/>
      <c r="M63" s="126"/>
      <c r="N63" s="133">
        <v>11</v>
      </c>
      <c r="O63" s="191">
        <f t="shared" si="16"/>
        <v>86</v>
      </c>
      <c r="P63" s="203">
        <f t="shared" si="15"/>
        <v>74.5</v>
      </c>
    </row>
    <row r="64" spans="1:16" s="197" customFormat="1" ht="11.25" customHeight="1">
      <c r="A64" s="130"/>
      <c r="B64" s="131" t="s">
        <v>83</v>
      </c>
      <c r="C64" s="64"/>
      <c r="D64" s="201"/>
      <c r="E64" s="201"/>
      <c r="F64" s="202"/>
      <c r="G64" s="126">
        <v>102</v>
      </c>
      <c r="H64" s="127"/>
      <c r="I64" s="126">
        <v>10</v>
      </c>
      <c r="J64" s="132"/>
      <c r="K64" s="126">
        <v>2</v>
      </c>
      <c r="L64" s="127"/>
      <c r="M64" s="126"/>
      <c r="N64" s="133">
        <v>9</v>
      </c>
      <c r="O64" s="191">
        <f t="shared" si="16"/>
        <v>123</v>
      </c>
      <c r="P64" s="203">
        <f t="shared" si="15"/>
        <v>50.5</v>
      </c>
    </row>
    <row r="65" spans="1:16" s="197" customFormat="1" ht="11.25" customHeight="1">
      <c r="A65" s="130"/>
      <c r="B65" s="65" t="s">
        <v>84</v>
      </c>
      <c r="C65" s="64"/>
      <c r="D65" s="201"/>
      <c r="E65" s="201"/>
      <c r="F65" s="202"/>
      <c r="G65" s="126"/>
      <c r="H65" s="127"/>
      <c r="I65" s="126">
        <v>1</v>
      </c>
      <c r="J65" s="132"/>
      <c r="K65" s="126">
        <v>40</v>
      </c>
      <c r="L65" s="127"/>
      <c r="M65" s="126"/>
      <c r="N65" s="133"/>
      <c r="O65" s="191">
        <f t="shared" si="16"/>
        <v>41</v>
      </c>
      <c r="P65" s="203">
        <f t="shared" si="15"/>
        <v>40.5</v>
      </c>
    </row>
    <row r="66" spans="1:16" s="197" customFormat="1" ht="11.25" customHeight="1">
      <c r="A66" s="130"/>
      <c r="B66" s="131" t="s">
        <v>85</v>
      </c>
      <c r="C66" s="64"/>
      <c r="D66" s="201"/>
      <c r="E66" s="201"/>
      <c r="F66" s="202"/>
      <c r="G66" s="126"/>
      <c r="H66" s="127"/>
      <c r="I66" s="126"/>
      <c r="J66" s="132"/>
      <c r="K66" s="126">
        <v>38</v>
      </c>
      <c r="L66" s="127"/>
      <c r="M66" s="126"/>
      <c r="N66" s="133"/>
      <c r="O66" s="191">
        <f t="shared" si="16"/>
        <v>38</v>
      </c>
      <c r="P66" s="203">
        <f t="shared" si="15"/>
        <v>38</v>
      </c>
    </row>
    <row r="67" spans="1:16" s="197" customFormat="1" ht="11.25" customHeight="1">
      <c r="A67" s="130"/>
      <c r="B67" s="65" t="s">
        <v>86</v>
      </c>
      <c r="C67" s="64"/>
      <c r="D67" s="201"/>
      <c r="E67" s="201"/>
      <c r="F67" s="202"/>
      <c r="G67" s="126"/>
      <c r="H67" s="127"/>
      <c r="I67" s="126">
        <v>20</v>
      </c>
      <c r="J67" s="132"/>
      <c r="K67" s="126"/>
      <c r="L67" s="127">
        <v>20</v>
      </c>
      <c r="M67" s="126"/>
      <c r="N67" s="133"/>
      <c r="O67" s="191">
        <f t="shared" si="16"/>
        <v>40</v>
      </c>
      <c r="P67" s="203">
        <f t="shared" si="15"/>
        <v>30</v>
      </c>
    </row>
    <row r="68" spans="1:16" s="197" customFormat="1" ht="11.25" customHeight="1">
      <c r="A68" s="130"/>
      <c r="B68" s="131" t="s">
        <v>87</v>
      </c>
      <c r="C68" s="64"/>
      <c r="D68" s="201"/>
      <c r="E68" s="201"/>
      <c r="F68" s="202"/>
      <c r="G68" s="126"/>
      <c r="H68" s="127"/>
      <c r="I68" s="126"/>
      <c r="J68" s="132"/>
      <c r="K68" s="126">
        <v>16</v>
      </c>
      <c r="L68" s="127"/>
      <c r="M68" s="126"/>
      <c r="N68" s="133">
        <v>4</v>
      </c>
      <c r="O68" s="191">
        <f t="shared" si="16"/>
        <v>20</v>
      </c>
      <c r="P68" s="203">
        <f t="shared" si="15"/>
        <v>24</v>
      </c>
    </row>
    <row r="69" spans="1:16" s="197" customFormat="1" ht="11.25" customHeight="1">
      <c r="A69" s="130"/>
      <c r="B69" s="65" t="s">
        <v>88</v>
      </c>
      <c r="C69" s="64"/>
      <c r="D69" s="201"/>
      <c r="E69" s="201"/>
      <c r="F69" s="202"/>
      <c r="G69" s="126"/>
      <c r="H69" s="127"/>
      <c r="I69" s="126"/>
      <c r="J69" s="132"/>
      <c r="K69" s="126"/>
      <c r="L69" s="127"/>
      <c r="M69" s="126"/>
      <c r="N69" s="133">
        <v>6</v>
      </c>
      <c r="O69" s="191">
        <f t="shared" si="16"/>
        <v>6</v>
      </c>
      <c r="P69" s="203">
        <f t="shared" si="15"/>
        <v>12</v>
      </c>
    </row>
    <row r="70" spans="1:16" s="197" customFormat="1" ht="11.25" customHeight="1">
      <c r="A70" s="130"/>
      <c r="B70" s="131" t="s">
        <v>89</v>
      </c>
      <c r="C70" s="64"/>
      <c r="D70" s="201"/>
      <c r="E70" s="201"/>
      <c r="F70" s="202"/>
      <c r="G70" s="126"/>
      <c r="H70" s="127"/>
      <c r="I70" s="126"/>
      <c r="J70" s="132"/>
      <c r="K70" s="126">
        <v>1</v>
      </c>
      <c r="L70" s="127"/>
      <c r="M70" s="126"/>
      <c r="N70" s="133">
        <v>1</v>
      </c>
      <c r="O70" s="191">
        <f t="shared" si="16"/>
        <v>2</v>
      </c>
      <c r="P70" s="203">
        <f t="shared" si="15"/>
        <v>3</v>
      </c>
    </row>
    <row r="71" spans="1:16" s="197" customFormat="1" ht="11.25" customHeight="1">
      <c r="A71" s="130"/>
      <c r="B71" s="65" t="s">
        <v>90</v>
      </c>
      <c r="C71" s="64"/>
      <c r="D71" s="201"/>
      <c r="E71" s="201"/>
      <c r="F71" s="202"/>
      <c r="G71" s="126"/>
      <c r="H71" s="127"/>
      <c r="I71" s="126"/>
      <c r="J71" s="132"/>
      <c r="K71" s="126">
        <v>3</v>
      </c>
      <c r="L71" s="127"/>
      <c r="M71" s="126"/>
      <c r="N71" s="133"/>
      <c r="O71" s="191">
        <f t="shared" si="16"/>
        <v>3</v>
      </c>
      <c r="P71" s="203">
        <f t="shared" si="15"/>
        <v>3</v>
      </c>
    </row>
    <row r="72" spans="1:16" s="197" customFormat="1" ht="11.25" customHeight="1">
      <c r="A72" s="130"/>
      <c r="B72" s="131" t="s">
        <v>91</v>
      </c>
      <c r="C72" s="64"/>
      <c r="D72" s="201"/>
      <c r="E72" s="201"/>
      <c r="F72" s="202"/>
      <c r="G72" s="126"/>
      <c r="H72" s="127"/>
      <c r="I72" s="126"/>
      <c r="J72" s="132"/>
      <c r="K72" s="126"/>
      <c r="L72" s="127"/>
      <c r="M72" s="126"/>
      <c r="N72" s="133">
        <v>1</v>
      </c>
      <c r="O72" s="191">
        <f t="shared" si="16"/>
        <v>1</v>
      </c>
      <c r="P72" s="203">
        <f t="shared" si="15"/>
        <v>2</v>
      </c>
    </row>
    <row r="73" spans="1:16" s="197" customFormat="1" ht="11.25" customHeight="1">
      <c r="A73" s="130"/>
      <c r="B73" s="65" t="s">
        <v>92</v>
      </c>
      <c r="C73" s="64"/>
      <c r="D73" s="201"/>
      <c r="E73" s="201"/>
      <c r="F73" s="202"/>
      <c r="G73" s="126"/>
      <c r="H73" s="127"/>
      <c r="I73" s="126"/>
      <c r="J73" s="132"/>
      <c r="K73" s="126"/>
      <c r="L73" s="127"/>
      <c r="M73" s="126"/>
      <c r="N73" s="133">
        <v>1</v>
      </c>
      <c r="O73" s="191">
        <f t="shared" si="16"/>
        <v>1</v>
      </c>
      <c r="P73" s="203">
        <f t="shared" si="15"/>
        <v>2</v>
      </c>
    </row>
    <row r="74" spans="1:16" s="197" customFormat="1" ht="11.25" customHeight="1">
      <c r="A74" s="130"/>
      <c r="B74" s="131" t="s">
        <v>93</v>
      </c>
      <c r="C74" s="64"/>
      <c r="D74" s="201"/>
      <c r="E74" s="201"/>
      <c r="F74" s="202"/>
      <c r="G74" s="126"/>
      <c r="H74" s="127"/>
      <c r="I74" s="126"/>
      <c r="J74" s="132"/>
      <c r="K74" s="126">
        <v>2</v>
      </c>
      <c r="L74" s="127"/>
      <c r="M74" s="126"/>
      <c r="N74" s="133"/>
      <c r="O74" s="191">
        <f t="shared" si="16"/>
        <v>2</v>
      </c>
      <c r="P74" s="203">
        <f t="shared" si="15"/>
        <v>2</v>
      </c>
    </row>
    <row r="75" spans="1:16" s="197" customFormat="1" ht="11.25" customHeight="1">
      <c r="A75" s="130"/>
      <c r="B75" s="131"/>
      <c r="C75" s="64"/>
      <c r="D75" s="201"/>
      <c r="E75" s="201"/>
      <c r="F75" s="202"/>
      <c r="G75" s="126"/>
      <c r="H75" s="127"/>
      <c r="I75" s="126"/>
      <c r="J75" s="132"/>
      <c r="K75" s="126"/>
      <c r="L75" s="127"/>
      <c r="M75" s="126"/>
      <c r="N75" s="133"/>
      <c r="O75" s="191">
        <f t="shared" ref="O75" si="17">SUM(F75:N75)</f>
        <v>0</v>
      </c>
      <c r="P75" s="203">
        <f t="shared" ref="P75" si="18">(F75*$F$3)+(G75*$G$3)+(H75*$H$3)+(I75*$I$3)+(J75*$J$3)+(K75*$K$3)+(L75*$L$3)+(M75*$M$3)+(N75*$N$3)</f>
        <v>0</v>
      </c>
    </row>
    <row r="76" spans="1:16" s="30" customFormat="1">
      <c r="A76" s="130"/>
      <c r="B76" s="65"/>
      <c r="C76" s="64"/>
      <c r="D76" s="52"/>
      <c r="E76" s="52"/>
      <c r="F76" s="53"/>
      <c r="G76" s="136"/>
      <c r="H76" s="137"/>
      <c r="I76" s="134"/>
      <c r="J76" s="1"/>
      <c r="K76" s="134"/>
      <c r="L76" s="111"/>
      <c r="M76" s="134"/>
      <c r="N76" s="1"/>
      <c r="O76" s="129">
        <f t="shared" ref="O76" si="19">SUM(F76:N76)</f>
        <v>0</v>
      </c>
      <c r="P76" s="37">
        <f t="shared" ref="P76" si="20">(F76*$F$3)+(G76*$G$3)+(H76*$H$3)+(I76*$I$3)+(J76*$J$3)+(K76*$K$3)+(L76*$L$3)+(M76*$M$3)+(N76*$N$3)</f>
        <v>0</v>
      </c>
    </row>
    <row r="77" spans="1:16" ht="10.8" thickBot="1">
      <c r="A77" s="38"/>
      <c r="B77" s="39"/>
      <c r="C77" s="43">
        <f t="shared" ref="C77:P77" si="21">SUM(C59:C76)</f>
        <v>0</v>
      </c>
      <c r="D77" s="43">
        <f t="shared" si="21"/>
        <v>1</v>
      </c>
      <c r="E77" s="43">
        <f t="shared" si="21"/>
        <v>0</v>
      </c>
      <c r="F77" s="43">
        <f t="shared" si="21"/>
        <v>2604</v>
      </c>
      <c r="G77" s="43">
        <f t="shared" si="21"/>
        <v>338</v>
      </c>
      <c r="H77" s="43">
        <f t="shared" si="21"/>
        <v>0</v>
      </c>
      <c r="I77" s="43">
        <f t="shared" si="21"/>
        <v>62</v>
      </c>
      <c r="J77" s="43">
        <f t="shared" si="21"/>
        <v>0</v>
      </c>
      <c r="K77" s="43">
        <f t="shared" si="21"/>
        <v>273</v>
      </c>
      <c r="L77" s="43">
        <f t="shared" si="21"/>
        <v>20</v>
      </c>
      <c r="M77" s="43">
        <f t="shared" si="21"/>
        <v>0</v>
      </c>
      <c r="N77" s="43">
        <f t="shared" si="21"/>
        <v>118</v>
      </c>
      <c r="O77" s="44">
        <f t="shared" si="21"/>
        <v>3415</v>
      </c>
      <c r="P77" s="45">
        <f t="shared" si="21"/>
        <v>904.90000000000009</v>
      </c>
    </row>
    <row r="78" spans="1:16">
      <c r="G78" s="42"/>
    </row>
    <row r="79" spans="1:16">
      <c r="G79" s="42"/>
    </row>
    <row r="80" spans="1:16" ht="10.8" thickBot="1">
      <c r="B80" s="33" t="s">
        <v>55</v>
      </c>
      <c r="C80" s="33"/>
      <c r="D80" s="33"/>
      <c r="E80" s="33"/>
      <c r="F80" s="34"/>
      <c r="G80" s="34"/>
      <c r="H80" s="34"/>
      <c r="I80" s="34"/>
      <c r="J80" s="34"/>
      <c r="K80" s="34"/>
      <c r="L80" s="34"/>
      <c r="M80" s="34"/>
      <c r="N80" s="34"/>
      <c r="O80" s="35"/>
      <c r="P80" s="35"/>
    </row>
    <row r="81" spans="1:16" s="30" customFormat="1">
      <c r="A81" s="130"/>
      <c r="B81" s="131" t="s">
        <v>69</v>
      </c>
      <c r="C81" s="64"/>
      <c r="D81" s="52"/>
      <c r="E81" s="52"/>
      <c r="F81" s="53"/>
      <c r="G81" s="126"/>
      <c r="H81" s="127"/>
      <c r="I81" s="126"/>
      <c r="J81" s="132"/>
      <c r="K81" s="126">
        <v>3</v>
      </c>
      <c r="L81" s="127">
        <v>1</v>
      </c>
      <c r="M81" s="126"/>
      <c r="N81" s="133">
        <v>1</v>
      </c>
      <c r="O81" s="128">
        <f t="shared" ref="O81:O83" si="22">SUM(F81:N81)</f>
        <v>5</v>
      </c>
      <c r="P81" s="37">
        <f t="shared" ref="P81:P83" si="23">(F81*$F$3)+(G81*$G$3)+(H81*$H$3)+(I81*$I$3)+(J81*$J$3)+(K81*$K$3)+(L81*$L$3)+(M81*$M$3)+(N81*$N$3)</f>
        <v>6</v>
      </c>
    </row>
    <row r="82" spans="1:16" s="30" customFormat="1">
      <c r="A82" s="130"/>
      <c r="B82" s="65" t="s">
        <v>70</v>
      </c>
      <c r="C82" s="64"/>
      <c r="D82" s="52"/>
      <c r="E82" s="52"/>
      <c r="F82" s="53"/>
      <c r="G82" s="126"/>
      <c r="H82" s="127"/>
      <c r="I82" s="126">
        <v>3</v>
      </c>
      <c r="J82" s="132"/>
      <c r="K82" s="126"/>
      <c r="L82" s="127"/>
      <c r="M82" s="126"/>
      <c r="N82" s="133"/>
      <c r="O82" s="128">
        <f t="shared" si="22"/>
        <v>3</v>
      </c>
      <c r="P82" s="37">
        <f t="shared" si="23"/>
        <v>1.5</v>
      </c>
    </row>
    <row r="83" spans="1:16" s="30" customFormat="1" ht="12.75" customHeight="1">
      <c r="A83" s="130"/>
      <c r="B83" s="65"/>
      <c r="C83" s="64"/>
      <c r="D83" s="52"/>
      <c r="E83" s="52"/>
      <c r="F83" s="53"/>
      <c r="G83" s="136"/>
      <c r="H83" s="137"/>
      <c r="I83" s="134"/>
      <c r="J83" s="1"/>
      <c r="K83" s="134"/>
      <c r="L83" s="111"/>
      <c r="M83" s="134"/>
      <c r="N83" s="1"/>
      <c r="O83" s="129">
        <f t="shared" si="22"/>
        <v>0</v>
      </c>
      <c r="P83" s="37">
        <f t="shared" si="23"/>
        <v>0</v>
      </c>
    </row>
    <row r="84" spans="1:16" ht="10.8" thickBot="1">
      <c r="A84" s="38"/>
      <c r="B84" s="39" t="s">
        <v>21</v>
      </c>
      <c r="C84" s="39">
        <f t="shared" ref="C84:P84" si="24">SUM(C81:C83)</f>
        <v>0</v>
      </c>
      <c r="D84" s="39">
        <f t="shared" si="24"/>
        <v>0</v>
      </c>
      <c r="E84" s="39">
        <f t="shared" si="24"/>
        <v>0</v>
      </c>
      <c r="F84" s="39">
        <f t="shared" si="24"/>
        <v>0</v>
      </c>
      <c r="G84" s="135">
        <f t="shared" si="24"/>
        <v>0</v>
      </c>
      <c r="H84" s="135">
        <f t="shared" si="24"/>
        <v>0</v>
      </c>
      <c r="I84" s="43">
        <f t="shared" si="24"/>
        <v>3</v>
      </c>
      <c r="J84" s="43">
        <f t="shared" si="24"/>
        <v>0</v>
      </c>
      <c r="K84" s="43">
        <f t="shared" si="24"/>
        <v>3</v>
      </c>
      <c r="L84" s="43">
        <f t="shared" si="24"/>
        <v>1</v>
      </c>
      <c r="M84" s="43">
        <f t="shared" si="24"/>
        <v>0</v>
      </c>
      <c r="N84" s="43">
        <f t="shared" si="24"/>
        <v>1</v>
      </c>
      <c r="O84" s="44">
        <f t="shared" si="24"/>
        <v>8</v>
      </c>
      <c r="P84" s="45">
        <f t="shared" si="24"/>
        <v>7.5</v>
      </c>
    </row>
    <row r="85" spans="1:16">
      <c r="A85" s="38"/>
      <c r="B85" s="54"/>
      <c r="C85" s="54"/>
      <c r="D85" s="54"/>
      <c r="E85" s="54"/>
      <c r="F85" s="54"/>
      <c r="G85" s="55"/>
      <c r="H85" s="55"/>
      <c r="I85" s="55"/>
      <c r="J85" s="55"/>
      <c r="K85" s="55"/>
      <c r="L85" s="55"/>
      <c r="M85" s="55"/>
      <c r="N85" s="55"/>
      <c r="O85" s="56"/>
      <c r="P85" s="57"/>
    </row>
    <row r="86" spans="1:16" s="196" customFormat="1">
      <c r="G86" s="42"/>
    </row>
    <row r="87" spans="1:16" s="196" customFormat="1" ht="10.8" thickBot="1">
      <c r="B87" s="198" t="s">
        <v>57</v>
      </c>
      <c r="C87" s="198"/>
      <c r="D87" s="198"/>
      <c r="E87" s="198"/>
      <c r="F87" s="199"/>
      <c r="G87" s="199"/>
      <c r="H87" s="199"/>
      <c r="I87" s="199"/>
      <c r="J87" s="199"/>
      <c r="K87" s="199"/>
      <c r="L87" s="199"/>
      <c r="M87" s="199"/>
      <c r="N87" s="199"/>
      <c r="O87" s="200"/>
      <c r="P87" s="200"/>
    </row>
    <row r="88" spans="1:16" s="197" customFormat="1">
      <c r="A88" s="130"/>
      <c r="B88" s="131" t="s">
        <v>99</v>
      </c>
      <c r="C88" s="64"/>
      <c r="D88" s="201"/>
      <c r="E88" s="201"/>
      <c r="F88" s="202">
        <v>536</v>
      </c>
      <c r="G88" s="126"/>
      <c r="H88" s="127"/>
      <c r="I88" s="126"/>
      <c r="J88" s="132"/>
      <c r="K88" s="126"/>
      <c r="L88" s="127"/>
      <c r="M88" s="126"/>
      <c r="N88" s="133"/>
      <c r="O88" s="128">
        <v>536</v>
      </c>
      <c r="P88" s="203">
        <v>53.6</v>
      </c>
    </row>
    <row r="89" spans="1:16" s="197" customFormat="1">
      <c r="A89" s="130"/>
      <c r="B89" s="65" t="s">
        <v>100</v>
      </c>
      <c r="C89" s="64"/>
      <c r="D89" s="201"/>
      <c r="E89" s="201"/>
      <c r="F89" s="202"/>
      <c r="G89" s="126"/>
      <c r="H89" s="127"/>
      <c r="I89" s="126"/>
      <c r="J89" s="132"/>
      <c r="K89" s="126"/>
      <c r="L89" s="127"/>
      <c r="M89" s="126"/>
      <c r="N89" s="133">
        <v>20</v>
      </c>
      <c r="O89" s="128">
        <v>20</v>
      </c>
      <c r="P89" s="203">
        <v>40</v>
      </c>
    </row>
    <row r="90" spans="1:16" s="197" customFormat="1">
      <c r="A90" s="130"/>
      <c r="B90" s="131" t="s">
        <v>101</v>
      </c>
      <c r="C90" s="64"/>
      <c r="D90" s="201"/>
      <c r="E90" s="201"/>
      <c r="F90" s="202"/>
      <c r="G90" s="126"/>
      <c r="H90" s="127"/>
      <c r="I90" s="126"/>
      <c r="J90" s="132"/>
      <c r="K90" s="126"/>
      <c r="L90" s="127"/>
      <c r="M90" s="126"/>
      <c r="N90" s="133">
        <v>18</v>
      </c>
      <c r="O90" s="128">
        <v>18</v>
      </c>
      <c r="P90" s="203">
        <v>36</v>
      </c>
    </row>
    <row r="91" spans="1:16" s="197" customFormat="1">
      <c r="A91" s="130"/>
      <c r="B91" s="65" t="s">
        <v>102</v>
      </c>
      <c r="C91" s="64"/>
      <c r="D91" s="201"/>
      <c r="E91" s="201"/>
      <c r="F91" s="202"/>
      <c r="G91" s="126">
        <v>17</v>
      </c>
      <c r="H91" s="127">
        <v>4</v>
      </c>
      <c r="I91" s="126">
        <v>7</v>
      </c>
      <c r="J91" s="132"/>
      <c r="K91" s="126">
        <v>1</v>
      </c>
      <c r="L91" s="127"/>
      <c r="M91" s="126">
        <v>2</v>
      </c>
      <c r="N91" s="133">
        <v>10</v>
      </c>
      <c r="O91" s="128">
        <v>41</v>
      </c>
      <c r="P91" s="203">
        <v>33.75</v>
      </c>
    </row>
    <row r="92" spans="1:16" s="197" customFormat="1">
      <c r="A92" s="130"/>
      <c r="B92" s="131" t="s">
        <v>103</v>
      </c>
      <c r="C92" s="64"/>
      <c r="D92" s="201"/>
      <c r="E92" s="201"/>
      <c r="F92" s="202"/>
      <c r="G92" s="126"/>
      <c r="H92" s="127"/>
      <c r="I92" s="126">
        <v>6</v>
      </c>
      <c r="J92" s="132"/>
      <c r="K92" s="126"/>
      <c r="L92" s="127"/>
      <c r="M92" s="126"/>
      <c r="N92" s="133">
        <v>12</v>
      </c>
      <c r="O92" s="128">
        <v>18</v>
      </c>
      <c r="P92" s="203">
        <v>27</v>
      </c>
    </row>
    <row r="93" spans="1:16" s="197" customFormat="1">
      <c r="A93" s="130"/>
      <c r="B93" s="65" t="s">
        <v>104</v>
      </c>
      <c r="C93" s="64"/>
      <c r="D93" s="201"/>
      <c r="E93" s="201"/>
      <c r="F93" s="202"/>
      <c r="G93" s="126"/>
      <c r="H93" s="127"/>
      <c r="I93" s="126"/>
      <c r="J93" s="132"/>
      <c r="K93" s="126"/>
      <c r="L93" s="127"/>
      <c r="M93" s="126"/>
      <c r="N93" s="133">
        <v>12</v>
      </c>
      <c r="O93" s="128">
        <v>12</v>
      </c>
      <c r="P93" s="203">
        <v>24</v>
      </c>
    </row>
    <row r="94" spans="1:16" s="197" customFormat="1">
      <c r="A94" s="130"/>
      <c r="B94" s="131" t="s">
        <v>105</v>
      </c>
      <c r="C94" s="64"/>
      <c r="D94" s="201"/>
      <c r="E94" s="201"/>
      <c r="F94" s="202"/>
      <c r="G94" s="126">
        <v>41</v>
      </c>
      <c r="H94" s="127">
        <v>1</v>
      </c>
      <c r="I94" s="126">
        <v>10</v>
      </c>
      <c r="J94" s="132"/>
      <c r="K94" s="126"/>
      <c r="L94" s="127"/>
      <c r="M94" s="126"/>
      <c r="N94" s="133"/>
      <c r="O94" s="128">
        <v>52</v>
      </c>
      <c r="P94" s="203">
        <v>15.5</v>
      </c>
    </row>
    <row r="95" spans="1:16" s="197" customFormat="1">
      <c r="A95" s="130"/>
      <c r="B95" s="65" t="s">
        <v>106</v>
      </c>
      <c r="C95" s="64"/>
      <c r="D95" s="201"/>
      <c r="E95" s="201"/>
      <c r="F95" s="202"/>
      <c r="G95" s="126"/>
      <c r="H95" s="127"/>
      <c r="I95" s="126">
        <v>1</v>
      </c>
      <c r="J95" s="132"/>
      <c r="K95" s="126"/>
      <c r="L95" s="127"/>
      <c r="M95" s="126"/>
      <c r="N95" s="133"/>
      <c r="O95" s="128">
        <v>1</v>
      </c>
      <c r="P95" s="203">
        <v>0.5</v>
      </c>
    </row>
    <row r="96" spans="1:16" s="197" customFormat="1">
      <c r="A96" s="130"/>
      <c r="B96" s="131"/>
      <c r="C96" s="64"/>
      <c r="D96" s="201"/>
      <c r="E96" s="201"/>
      <c r="F96" s="202"/>
      <c r="G96" s="126"/>
      <c r="H96" s="127"/>
      <c r="I96" s="126"/>
      <c r="J96" s="132"/>
      <c r="K96" s="126"/>
      <c r="L96" s="127"/>
      <c r="M96" s="126"/>
      <c r="N96" s="133"/>
      <c r="O96" s="128">
        <f t="shared" ref="O94:O96" si="25">SUM(F96:N96)</f>
        <v>0</v>
      </c>
      <c r="P96" s="203">
        <f t="shared" ref="P94:P96" si="26">(F96*$F$3)+(G96*$G$3)+(H96*$H$3)+(I96*$I$3)+(J96*$J$3)+(K96*$K$3)+(L96*$L$3)+(M96*$M$3)+(N96*$N$3)</f>
        <v>0</v>
      </c>
    </row>
    <row r="97" spans="1:16" s="197" customFormat="1" ht="12.75" customHeight="1">
      <c r="A97" s="130"/>
      <c r="B97" s="65"/>
      <c r="C97" s="64"/>
      <c r="D97" s="201"/>
      <c r="E97" s="201"/>
      <c r="F97" s="202"/>
      <c r="G97" s="136"/>
      <c r="H97" s="137"/>
      <c r="I97" s="134"/>
      <c r="J97" s="196"/>
      <c r="K97" s="134"/>
      <c r="L97" s="111"/>
      <c r="M97" s="134"/>
      <c r="N97" s="196"/>
      <c r="O97" s="129">
        <f t="shared" ref="O88:O97" si="27">SUM(F97:N97)</f>
        <v>0</v>
      </c>
      <c r="P97" s="203">
        <f t="shared" ref="P88:P97" si="28">(F97*$F$3)+(G97*$G$3)+(H97*$H$3)+(I97*$I$3)+(J97*$J$3)+(K97*$K$3)+(L97*$L$3)+(M97*$M$3)+(N97*$N$3)</f>
        <v>0</v>
      </c>
    </row>
    <row r="98" spans="1:16" s="196" customFormat="1" ht="10.8" thickBot="1">
      <c r="A98" s="204"/>
      <c r="B98" s="205" t="s">
        <v>21</v>
      </c>
      <c r="C98" s="205">
        <f t="shared" ref="C98:P98" si="29">SUM(C88:C97)</f>
        <v>0</v>
      </c>
      <c r="D98" s="205">
        <f t="shared" si="29"/>
        <v>0</v>
      </c>
      <c r="E98" s="205">
        <f t="shared" si="29"/>
        <v>0</v>
      </c>
      <c r="F98" s="205">
        <f t="shared" si="29"/>
        <v>536</v>
      </c>
      <c r="G98" s="135">
        <f t="shared" si="29"/>
        <v>58</v>
      </c>
      <c r="H98" s="135">
        <f t="shared" si="29"/>
        <v>5</v>
      </c>
      <c r="I98" s="43">
        <f t="shared" si="29"/>
        <v>24</v>
      </c>
      <c r="J98" s="43">
        <f t="shared" si="29"/>
        <v>0</v>
      </c>
      <c r="K98" s="43">
        <f t="shared" si="29"/>
        <v>1</v>
      </c>
      <c r="L98" s="43">
        <f t="shared" si="29"/>
        <v>0</v>
      </c>
      <c r="M98" s="43">
        <f t="shared" si="29"/>
        <v>2</v>
      </c>
      <c r="N98" s="43">
        <f t="shared" si="29"/>
        <v>72</v>
      </c>
      <c r="O98" s="44">
        <f t="shared" si="29"/>
        <v>698</v>
      </c>
      <c r="P98" s="45">
        <f t="shared" si="29"/>
        <v>230.35</v>
      </c>
    </row>
    <row r="99" spans="1:16" s="196" customFormat="1">
      <c r="A99" s="204"/>
      <c r="B99" s="54"/>
      <c r="C99" s="54"/>
      <c r="D99" s="54"/>
      <c r="E99" s="54"/>
      <c r="F99" s="54"/>
      <c r="G99" s="55"/>
      <c r="H99" s="55"/>
      <c r="I99" s="55"/>
      <c r="J99" s="55"/>
      <c r="K99" s="55"/>
      <c r="L99" s="55"/>
      <c r="M99" s="55"/>
      <c r="N99" s="55"/>
      <c r="O99" s="56"/>
      <c r="P99" s="57"/>
    </row>
    <row r="100" spans="1:16" hidden="1">
      <c r="A100" s="38"/>
      <c r="B100" s="54"/>
      <c r="C100" s="54"/>
      <c r="D100" s="54"/>
      <c r="E100" s="54"/>
      <c r="F100" s="54"/>
      <c r="G100" s="55"/>
      <c r="H100" s="55"/>
      <c r="I100" s="55"/>
      <c r="J100" s="55"/>
      <c r="K100" s="55"/>
      <c r="L100" s="55"/>
      <c r="M100" s="55"/>
      <c r="N100" s="55"/>
      <c r="O100" s="56"/>
      <c r="P100" s="57"/>
    </row>
    <row r="101" spans="1:16" ht="10.8" hidden="1" thickBot="1">
      <c r="B101" s="33" t="s">
        <v>23</v>
      </c>
      <c r="C101" s="183"/>
      <c r="D101" s="33"/>
      <c r="E101" s="33"/>
      <c r="F101" s="34"/>
      <c r="G101" s="34"/>
      <c r="H101" s="34"/>
      <c r="I101" s="34"/>
      <c r="J101" s="34"/>
      <c r="K101" s="34"/>
      <c r="L101" s="34"/>
      <c r="M101" s="34"/>
      <c r="N101" s="34"/>
      <c r="O101" s="35"/>
      <c r="P101" s="35"/>
    </row>
    <row r="102" spans="1:16" s="182" customFormat="1" hidden="1">
      <c r="A102" s="181"/>
      <c r="B102" s="184"/>
      <c r="C102" s="185"/>
      <c r="D102" s="185"/>
      <c r="E102" s="185"/>
      <c r="F102" s="186"/>
      <c r="G102" s="187"/>
      <c r="H102" s="188"/>
      <c r="I102" s="189"/>
      <c r="J102" s="188"/>
      <c r="K102" s="187"/>
      <c r="L102" s="190"/>
      <c r="M102" s="187"/>
      <c r="N102" s="188"/>
      <c r="O102" s="191">
        <f>SUM(F102:N102)</f>
        <v>0</v>
      </c>
      <c r="P102" s="192">
        <f>(F102*$F$3)+(G102*$G$3)+(H102*$H$3)+(I102*$I$3)+(J102*$J$3)+(K102*$K$3)+(L102*$L$3)+(M102*$M$3)+(N102*$N$3)</f>
        <v>0</v>
      </c>
    </row>
    <row r="103" spans="1:16" s="30" customFormat="1" hidden="1">
      <c r="A103" s="1"/>
      <c r="B103" s="184"/>
      <c r="C103" s="64"/>
      <c r="D103" s="185"/>
      <c r="E103" s="185"/>
      <c r="F103" s="186"/>
      <c r="G103" s="187"/>
      <c r="H103" s="188"/>
      <c r="I103" s="189"/>
      <c r="J103" s="188"/>
      <c r="K103" s="187"/>
      <c r="L103" s="62"/>
      <c r="M103" s="59"/>
      <c r="N103" s="60"/>
      <c r="O103" s="36">
        <f>SUM(F103:N103)</f>
        <v>0</v>
      </c>
      <c r="P103" s="37">
        <f>(F103*$F$3)+(G103*$G$3)+(H103*$H$3)+(I103*$I$3)+(J103*$J$3)+(K103*$K$3)+(L103*$L$3)+(M103*$M$3)+(N103*$N$3)</f>
        <v>0</v>
      </c>
    </row>
    <row r="104" spans="1:16" ht="10.8" hidden="1" thickBot="1">
      <c r="A104" s="38"/>
      <c r="B104" s="39" t="s">
        <v>21</v>
      </c>
      <c r="C104" s="39">
        <f t="shared" ref="C104:D104" si="30">SUM(C103:C103)</f>
        <v>0</v>
      </c>
      <c r="D104" s="39">
        <f t="shared" si="30"/>
        <v>0</v>
      </c>
      <c r="E104" s="44">
        <f t="shared" ref="E104:N104" si="31">SUM(E102:E103)</f>
        <v>0</v>
      </c>
      <c r="F104" s="44">
        <f t="shared" si="31"/>
        <v>0</v>
      </c>
      <c r="G104" s="44">
        <f t="shared" si="31"/>
        <v>0</v>
      </c>
      <c r="H104" s="44">
        <f t="shared" si="31"/>
        <v>0</v>
      </c>
      <c r="I104" s="44">
        <f t="shared" si="31"/>
        <v>0</v>
      </c>
      <c r="J104" s="44">
        <f t="shared" si="31"/>
        <v>0</v>
      </c>
      <c r="K104" s="44">
        <f t="shared" si="31"/>
        <v>0</v>
      </c>
      <c r="L104" s="44">
        <f t="shared" si="31"/>
        <v>0</v>
      </c>
      <c r="M104" s="44">
        <f t="shared" si="31"/>
        <v>0</v>
      </c>
      <c r="N104" s="44">
        <f t="shared" si="31"/>
        <v>0</v>
      </c>
      <c r="O104" s="44">
        <f>SUM(O102:O103)</f>
        <v>0</v>
      </c>
      <c r="P104" s="45">
        <f>SUM(P102:P103)</f>
        <v>0</v>
      </c>
    </row>
    <row r="105" spans="1:16" hidden="1">
      <c r="A105" s="38"/>
      <c r="B105" s="54"/>
      <c r="C105" s="54"/>
      <c r="D105" s="54"/>
      <c r="E105" s="54"/>
      <c r="F105" s="54"/>
      <c r="G105" s="55"/>
      <c r="H105" s="55"/>
      <c r="I105" s="55"/>
      <c r="J105" s="55"/>
      <c r="K105" s="55"/>
      <c r="L105" s="55"/>
      <c r="M105" s="55"/>
      <c r="N105" s="55"/>
      <c r="O105" s="56"/>
      <c r="P105" s="57"/>
    </row>
    <row r="106" spans="1:16">
      <c r="A106" s="38"/>
      <c r="B106" s="54"/>
      <c r="C106" s="54"/>
      <c r="D106" s="54"/>
      <c r="E106" s="54"/>
      <c r="F106" s="54"/>
      <c r="G106" s="55"/>
      <c r="H106" s="55"/>
      <c r="I106" s="55"/>
      <c r="J106" s="55"/>
      <c r="K106" s="55"/>
      <c r="L106" s="55"/>
      <c r="M106" s="55"/>
      <c r="N106" s="55"/>
      <c r="O106" s="56"/>
      <c r="P106" s="57"/>
    </row>
    <row r="107" spans="1:16" ht="10.8" thickBot="1">
      <c r="B107" s="33" t="s">
        <v>45</v>
      </c>
      <c r="C107" s="33"/>
      <c r="D107" s="33"/>
      <c r="E107" s="33"/>
      <c r="F107" s="34"/>
      <c r="G107" s="34"/>
      <c r="H107" s="34"/>
      <c r="I107" s="34"/>
      <c r="J107" s="34"/>
      <c r="K107" s="34"/>
      <c r="L107" s="34"/>
      <c r="M107" s="34"/>
      <c r="N107" s="34"/>
      <c r="O107" s="35"/>
      <c r="P107" s="35"/>
    </row>
    <row r="108" spans="1:16" s="30" customFormat="1" ht="11.25" customHeight="1">
      <c r="A108" s="1"/>
      <c r="B108" s="58" t="s">
        <v>94</v>
      </c>
      <c r="C108" s="51"/>
      <c r="D108" s="160"/>
      <c r="E108" s="160"/>
      <c r="F108" s="161"/>
      <c r="G108" s="162"/>
      <c r="H108" s="163"/>
      <c r="I108" s="164"/>
      <c r="J108" s="163"/>
      <c r="K108" s="162"/>
      <c r="L108" s="165"/>
      <c r="M108" s="162"/>
      <c r="N108" s="163">
        <v>18</v>
      </c>
      <c r="O108" s="36">
        <f t="shared" ref="O108:O110" si="32">SUM(F108:N108)</f>
        <v>18</v>
      </c>
      <c r="P108" s="37">
        <f t="shared" ref="P108:P110" si="33">(F108*$F$3)+(G108*$G$3)+(H108*$H$3)+(I108*$I$3)+(J108*$J$3)+(K108*$K$3)+(L108*$L$3)+(M108*$M$3)+(N108*$N$3)</f>
        <v>36</v>
      </c>
    </row>
    <row r="109" spans="1:16" s="30" customFormat="1" ht="11.25" customHeight="1">
      <c r="A109" s="1"/>
      <c r="B109" s="58" t="s">
        <v>95</v>
      </c>
      <c r="C109" s="51"/>
      <c r="D109" s="52"/>
      <c r="E109" s="52"/>
      <c r="F109" s="53">
        <v>249</v>
      </c>
      <c r="G109" s="59">
        <v>64</v>
      </c>
      <c r="H109" s="60"/>
      <c r="I109" s="61"/>
      <c r="J109" s="60"/>
      <c r="K109" s="59">
        <v>2</v>
      </c>
      <c r="L109" s="62">
        <v>1</v>
      </c>
      <c r="M109" s="59"/>
      <c r="N109" s="60"/>
      <c r="O109" s="36">
        <f t="shared" si="32"/>
        <v>316</v>
      </c>
      <c r="P109" s="37">
        <f t="shared" si="33"/>
        <v>43.900000000000006</v>
      </c>
    </row>
    <row r="110" spans="1:16" s="30" customFormat="1" ht="11.25" customHeight="1">
      <c r="A110" s="1"/>
      <c r="B110" s="58"/>
      <c r="C110" s="51"/>
      <c r="D110" s="52"/>
      <c r="E110" s="52"/>
      <c r="F110" s="53"/>
      <c r="G110" s="59"/>
      <c r="H110" s="60"/>
      <c r="I110" s="61"/>
      <c r="J110" s="60"/>
      <c r="K110" s="59"/>
      <c r="L110" s="62"/>
      <c r="M110" s="59"/>
      <c r="N110" s="60"/>
      <c r="O110" s="36">
        <f t="shared" si="32"/>
        <v>0</v>
      </c>
      <c r="P110" s="37">
        <f t="shared" si="33"/>
        <v>0</v>
      </c>
    </row>
    <row r="111" spans="1:16" ht="10.8" thickBot="1">
      <c r="A111" s="38"/>
      <c r="B111" s="39" t="s">
        <v>21</v>
      </c>
      <c r="C111" s="39">
        <f t="shared" ref="C111:P111" si="34">SUM(C108:C110)</f>
        <v>0</v>
      </c>
      <c r="D111" s="39">
        <f t="shared" si="34"/>
        <v>0</v>
      </c>
      <c r="E111" s="39">
        <f t="shared" si="34"/>
        <v>0</v>
      </c>
      <c r="F111" s="39">
        <f t="shared" si="34"/>
        <v>249</v>
      </c>
      <c r="G111" s="43">
        <f t="shared" si="34"/>
        <v>64</v>
      </c>
      <c r="H111" s="43">
        <f t="shared" si="34"/>
        <v>0</v>
      </c>
      <c r="I111" s="43">
        <f t="shared" si="34"/>
        <v>0</v>
      </c>
      <c r="J111" s="43">
        <f t="shared" si="34"/>
        <v>0</v>
      </c>
      <c r="K111" s="43">
        <f t="shared" si="34"/>
        <v>2</v>
      </c>
      <c r="L111" s="43">
        <f t="shared" si="34"/>
        <v>1</v>
      </c>
      <c r="M111" s="43">
        <f t="shared" si="34"/>
        <v>0</v>
      </c>
      <c r="N111" s="43">
        <f t="shared" si="34"/>
        <v>18</v>
      </c>
      <c r="O111" s="44">
        <f t="shared" si="34"/>
        <v>334</v>
      </c>
      <c r="P111" s="45">
        <f t="shared" si="34"/>
        <v>79.900000000000006</v>
      </c>
    </row>
    <row r="112" spans="1:16" ht="11.25" customHeight="1">
      <c r="A112" s="38"/>
      <c r="B112" s="54"/>
      <c r="C112" s="54"/>
      <c r="D112" s="54"/>
      <c r="E112" s="54"/>
      <c r="F112" s="54"/>
      <c r="G112" s="55"/>
      <c r="H112" s="55"/>
      <c r="I112" s="55"/>
      <c r="J112" s="55"/>
      <c r="K112" s="55"/>
      <c r="L112" s="55"/>
      <c r="M112" s="55"/>
      <c r="N112" s="55"/>
      <c r="O112" s="56"/>
      <c r="P112" s="57"/>
    </row>
    <row r="113" spans="1:16" hidden="1"/>
    <row r="114" spans="1:16" ht="10.8" hidden="1" thickBot="1">
      <c r="B114" s="33" t="s">
        <v>30</v>
      </c>
      <c r="C114" s="33"/>
      <c r="D114" s="33"/>
      <c r="E114" s="33"/>
      <c r="F114" s="34"/>
      <c r="G114" s="34"/>
      <c r="H114" s="34"/>
      <c r="I114" s="34"/>
      <c r="J114" s="34"/>
      <c r="K114" s="34"/>
      <c r="L114" s="34"/>
      <c r="M114" s="34"/>
      <c r="N114" s="34"/>
      <c r="O114" s="35"/>
      <c r="P114" s="35"/>
    </row>
    <row r="115" spans="1:16" s="30" customFormat="1" ht="11.25" hidden="1" customHeight="1">
      <c r="A115" s="1"/>
      <c r="B115" s="58" t="s">
        <v>52</v>
      </c>
      <c r="C115" s="51"/>
      <c r="D115" s="52"/>
      <c r="E115" s="52"/>
      <c r="F115" s="53"/>
      <c r="G115" s="59"/>
      <c r="H115" s="60"/>
      <c r="I115" s="61"/>
      <c r="J115" s="60"/>
      <c r="K115" s="59"/>
      <c r="L115" s="62"/>
      <c r="M115" s="59"/>
      <c r="N115" s="60"/>
      <c r="O115" s="36">
        <f>SUM(F115:N115)</f>
        <v>0</v>
      </c>
      <c r="P115" s="37">
        <f>(F115*$F$3)+(G115*$G$3)+(H115*$H$3)+(I115*$I$3)+(J115*$J$3)+(K115*$K$3)+(L115*$L$3)+(M115*$M$3)+(N115*$N$3)</f>
        <v>0</v>
      </c>
    </row>
    <row r="116" spans="1:16" s="30" customFormat="1" ht="11.25" hidden="1" customHeight="1">
      <c r="A116" s="1"/>
      <c r="B116" s="58"/>
      <c r="C116" s="51"/>
      <c r="D116" s="52"/>
      <c r="E116" s="52"/>
      <c r="F116" s="53"/>
      <c r="G116" s="59"/>
      <c r="H116" s="60"/>
      <c r="I116" s="61"/>
      <c r="J116" s="60"/>
      <c r="K116" s="59"/>
      <c r="L116" s="62"/>
      <c r="M116" s="59"/>
      <c r="N116" s="60"/>
      <c r="O116" s="36">
        <f>SUM(F116:N116)</f>
        <v>0</v>
      </c>
      <c r="P116" s="37">
        <f>(F116*$F$3)+(G116*$G$3)+(H116*$H$3)+(I116*$I$3)+(J116*$J$3)+(K116*$K$3)+(L116*$L$3)+(M116*$M$3)+(N116*$N$3)</f>
        <v>0</v>
      </c>
    </row>
    <row r="117" spans="1:16" ht="10.8" hidden="1" thickBot="1">
      <c r="A117" s="38"/>
      <c r="B117" s="39" t="s">
        <v>21</v>
      </c>
      <c r="C117" s="39">
        <f t="shared" ref="C117:P117" si="35">SUM(C115:C116)</f>
        <v>0</v>
      </c>
      <c r="D117" s="39">
        <f t="shared" si="35"/>
        <v>0</v>
      </c>
      <c r="E117" s="39">
        <f t="shared" si="35"/>
        <v>0</v>
      </c>
      <c r="F117" s="39">
        <f t="shared" si="35"/>
        <v>0</v>
      </c>
      <c r="G117" s="43">
        <f t="shared" si="35"/>
        <v>0</v>
      </c>
      <c r="H117" s="43">
        <f t="shared" si="35"/>
        <v>0</v>
      </c>
      <c r="I117" s="43">
        <f t="shared" si="35"/>
        <v>0</v>
      </c>
      <c r="J117" s="43">
        <f t="shared" si="35"/>
        <v>0</v>
      </c>
      <c r="K117" s="43">
        <f t="shared" si="35"/>
        <v>0</v>
      </c>
      <c r="L117" s="43">
        <f t="shared" si="35"/>
        <v>0</v>
      </c>
      <c r="M117" s="43">
        <f t="shared" si="35"/>
        <v>0</v>
      </c>
      <c r="N117" s="43">
        <f t="shared" si="35"/>
        <v>0</v>
      </c>
      <c r="O117" s="44">
        <f t="shared" si="35"/>
        <v>0</v>
      </c>
      <c r="P117" s="45">
        <f t="shared" si="35"/>
        <v>0</v>
      </c>
    </row>
    <row r="118" spans="1:16" ht="11.25" hidden="1" customHeight="1">
      <c r="A118" s="38"/>
      <c r="B118" s="54"/>
      <c r="C118" s="54"/>
      <c r="D118" s="54"/>
      <c r="E118" s="54"/>
      <c r="F118" s="54"/>
      <c r="G118" s="55"/>
      <c r="H118" s="55"/>
      <c r="I118" s="55"/>
      <c r="J118" s="55"/>
      <c r="K118" s="55"/>
      <c r="L118" s="55"/>
      <c r="M118" s="55"/>
      <c r="N118" s="55"/>
      <c r="O118" s="56"/>
      <c r="P118" s="57"/>
    </row>
    <row r="119" spans="1:16" s="193" customFormat="1" hidden="1"/>
    <row r="120" spans="1:16" s="193" customFormat="1" ht="10.8" hidden="1" thickBot="1">
      <c r="B120" s="183" t="s">
        <v>56</v>
      </c>
      <c r="C120" s="183"/>
      <c r="D120" s="183"/>
      <c r="E120" s="183"/>
      <c r="F120" s="34"/>
      <c r="G120" s="34"/>
      <c r="H120" s="34"/>
      <c r="I120" s="34"/>
      <c r="J120" s="34"/>
      <c r="K120" s="34"/>
      <c r="L120" s="34"/>
      <c r="M120" s="34"/>
      <c r="N120" s="34"/>
      <c r="O120" s="35"/>
      <c r="P120" s="35"/>
    </row>
    <row r="121" spans="1:16" s="194" customFormat="1" hidden="1">
      <c r="A121" s="193"/>
      <c r="B121" s="195"/>
      <c r="C121" s="63"/>
      <c r="D121" s="185"/>
      <c r="E121" s="185"/>
      <c r="F121" s="186"/>
      <c r="G121" s="187"/>
      <c r="H121" s="188"/>
      <c r="I121" s="189"/>
      <c r="J121" s="188"/>
      <c r="K121" s="187"/>
      <c r="L121" s="190"/>
      <c r="M121" s="187"/>
      <c r="N121" s="188"/>
      <c r="O121" s="191">
        <f t="shared" ref="O121:O172" si="36">SUM(F121:N121)</f>
        <v>0</v>
      </c>
      <c r="P121" s="192">
        <f t="shared" ref="P121:P172" si="37">(F121*$F$3)+(G121*$G$3)+(H121*$H$3)+(I121*$I$3)+(J121*$J$3)+(K121*$K$3)+(L121*$L$3)+(M121*$M$3)+(N121*$N$3)</f>
        <v>0</v>
      </c>
    </row>
    <row r="122" spans="1:16" s="194" customFormat="1" hidden="1">
      <c r="A122" s="193"/>
      <c r="B122" s="195"/>
      <c r="C122" s="51"/>
      <c r="D122" s="185"/>
      <c r="E122" s="185"/>
      <c r="F122" s="186"/>
      <c r="G122" s="187"/>
      <c r="H122" s="188"/>
      <c r="I122" s="189"/>
      <c r="J122" s="188"/>
      <c r="K122" s="187"/>
      <c r="L122" s="190"/>
      <c r="M122" s="187"/>
      <c r="N122" s="188"/>
      <c r="O122" s="191">
        <f t="shared" si="36"/>
        <v>0</v>
      </c>
      <c r="P122" s="192">
        <f t="shared" si="37"/>
        <v>0</v>
      </c>
    </row>
    <row r="123" spans="1:16" s="194" customFormat="1" hidden="1">
      <c r="A123" s="193"/>
      <c r="B123" s="195"/>
      <c r="C123" s="51"/>
      <c r="D123" s="185"/>
      <c r="E123" s="185"/>
      <c r="F123" s="186"/>
      <c r="G123" s="187"/>
      <c r="H123" s="188"/>
      <c r="I123" s="189"/>
      <c r="J123" s="188"/>
      <c r="K123" s="187"/>
      <c r="L123" s="190"/>
      <c r="M123" s="187"/>
      <c r="N123" s="188"/>
      <c r="O123" s="191">
        <f t="shared" si="36"/>
        <v>0</v>
      </c>
      <c r="P123" s="192">
        <f t="shared" si="37"/>
        <v>0</v>
      </c>
    </row>
    <row r="124" spans="1:16" s="194" customFormat="1" hidden="1">
      <c r="A124" s="193"/>
      <c r="B124" s="195"/>
      <c r="C124" s="51"/>
      <c r="D124" s="185"/>
      <c r="E124" s="185"/>
      <c r="F124" s="186"/>
      <c r="G124" s="187"/>
      <c r="H124" s="188"/>
      <c r="I124" s="189"/>
      <c r="J124" s="188"/>
      <c r="K124" s="187"/>
      <c r="L124" s="190"/>
      <c r="M124" s="187"/>
      <c r="N124" s="188"/>
      <c r="O124" s="191">
        <f t="shared" si="36"/>
        <v>0</v>
      </c>
      <c r="P124" s="192">
        <f t="shared" si="37"/>
        <v>0</v>
      </c>
    </row>
    <row r="125" spans="1:16" s="194" customFormat="1" hidden="1">
      <c r="A125" s="193"/>
      <c r="B125" s="195"/>
      <c r="C125" s="51"/>
      <c r="D125" s="185"/>
      <c r="E125" s="185"/>
      <c r="F125" s="186"/>
      <c r="G125" s="187"/>
      <c r="H125" s="188"/>
      <c r="I125" s="189"/>
      <c r="J125" s="188"/>
      <c r="K125" s="187"/>
      <c r="L125" s="190"/>
      <c r="M125" s="187"/>
      <c r="N125" s="188"/>
      <c r="O125" s="191">
        <f t="shared" si="36"/>
        <v>0</v>
      </c>
      <c r="P125" s="192">
        <f t="shared" si="37"/>
        <v>0</v>
      </c>
    </row>
    <row r="126" spans="1:16" s="194" customFormat="1" hidden="1">
      <c r="A126" s="193"/>
      <c r="B126" s="195"/>
      <c r="C126" s="51"/>
      <c r="D126" s="185"/>
      <c r="E126" s="185"/>
      <c r="F126" s="186"/>
      <c r="G126" s="187"/>
      <c r="H126" s="188"/>
      <c r="I126" s="189"/>
      <c r="J126" s="188"/>
      <c r="K126" s="187"/>
      <c r="L126" s="190"/>
      <c r="M126" s="187"/>
      <c r="N126" s="188"/>
      <c r="O126" s="191">
        <f t="shared" si="36"/>
        <v>0</v>
      </c>
      <c r="P126" s="192">
        <f t="shared" si="37"/>
        <v>0</v>
      </c>
    </row>
    <row r="127" spans="1:16" s="194" customFormat="1" hidden="1">
      <c r="A127" s="193"/>
      <c r="B127" s="195"/>
      <c r="C127" s="51"/>
      <c r="D127" s="185"/>
      <c r="E127" s="185"/>
      <c r="F127" s="186"/>
      <c r="G127" s="187"/>
      <c r="H127" s="188"/>
      <c r="I127" s="189"/>
      <c r="J127" s="188"/>
      <c r="K127" s="187"/>
      <c r="L127" s="190"/>
      <c r="M127" s="187"/>
      <c r="N127" s="188"/>
      <c r="O127" s="191">
        <f t="shared" si="36"/>
        <v>0</v>
      </c>
      <c r="P127" s="192">
        <f t="shared" si="37"/>
        <v>0</v>
      </c>
    </row>
    <row r="128" spans="1:16" s="194" customFormat="1" hidden="1">
      <c r="A128" s="193"/>
      <c r="B128" s="195"/>
      <c r="C128" s="51"/>
      <c r="D128" s="185"/>
      <c r="E128" s="185"/>
      <c r="F128" s="186"/>
      <c r="G128" s="187"/>
      <c r="H128" s="188"/>
      <c r="I128" s="189"/>
      <c r="J128" s="188"/>
      <c r="K128" s="187"/>
      <c r="L128" s="190"/>
      <c r="M128" s="187"/>
      <c r="N128" s="188"/>
      <c r="O128" s="191">
        <f t="shared" si="36"/>
        <v>0</v>
      </c>
      <c r="P128" s="192">
        <f t="shared" si="37"/>
        <v>0</v>
      </c>
    </row>
    <row r="129" spans="1:16" s="194" customFormat="1" hidden="1">
      <c r="A129" s="193"/>
      <c r="B129" s="195"/>
      <c r="C129" s="51"/>
      <c r="D129" s="185"/>
      <c r="E129" s="185"/>
      <c r="F129" s="186"/>
      <c r="G129" s="187"/>
      <c r="H129" s="188"/>
      <c r="I129" s="189"/>
      <c r="J129" s="188"/>
      <c r="K129" s="187"/>
      <c r="L129" s="190"/>
      <c r="M129" s="187"/>
      <c r="N129" s="188"/>
      <c r="O129" s="191">
        <f t="shared" si="36"/>
        <v>0</v>
      </c>
      <c r="P129" s="192">
        <f t="shared" si="37"/>
        <v>0</v>
      </c>
    </row>
    <row r="130" spans="1:16" s="194" customFormat="1" hidden="1">
      <c r="A130" s="193"/>
      <c r="B130" s="195"/>
      <c r="C130" s="51"/>
      <c r="D130" s="185"/>
      <c r="E130" s="185"/>
      <c r="F130" s="186"/>
      <c r="G130" s="187"/>
      <c r="H130" s="188"/>
      <c r="I130" s="189"/>
      <c r="J130" s="188"/>
      <c r="K130" s="187"/>
      <c r="L130" s="190"/>
      <c r="M130" s="187"/>
      <c r="N130" s="188"/>
      <c r="O130" s="191">
        <f t="shared" si="36"/>
        <v>0</v>
      </c>
      <c r="P130" s="192">
        <f t="shared" si="37"/>
        <v>0</v>
      </c>
    </row>
    <row r="131" spans="1:16" s="194" customFormat="1" hidden="1">
      <c r="A131" s="193"/>
      <c r="B131" s="195"/>
      <c r="C131" s="51"/>
      <c r="D131" s="185"/>
      <c r="E131" s="185"/>
      <c r="F131" s="186"/>
      <c r="G131" s="187"/>
      <c r="H131" s="188"/>
      <c r="I131" s="189"/>
      <c r="J131" s="188"/>
      <c r="K131" s="187"/>
      <c r="L131" s="190"/>
      <c r="M131" s="187"/>
      <c r="N131" s="188"/>
      <c r="O131" s="191">
        <f t="shared" si="36"/>
        <v>0</v>
      </c>
      <c r="P131" s="192">
        <f t="shared" si="37"/>
        <v>0</v>
      </c>
    </row>
    <row r="132" spans="1:16" s="194" customFormat="1" hidden="1">
      <c r="A132" s="193"/>
      <c r="B132" s="195"/>
      <c r="C132" s="51"/>
      <c r="D132" s="185"/>
      <c r="E132" s="185"/>
      <c r="F132" s="186"/>
      <c r="G132" s="187"/>
      <c r="H132" s="188"/>
      <c r="I132" s="189"/>
      <c r="J132" s="188"/>
      <c r="K132" s="187"/>
      <c r="L132" s="190"/>
      <c r="M132" s="187"/>
      <c r="N132" s="188"/>
      <c r="O132" s="191">
        <f t="shared" si="36"/>
        <v>0</v>
      </c>
      <c r="P132" s="192">
        <f t="shared" si="37"/>
        <v>0</v>
      </c>
    </row>
    <row r="133" spans="1:16" s="194" customFormat="1" hidden="1">
      <c r="A133" s="193"/>
      <c r="B133" s="195"/>
      <c r="C133" s="51"/>
      <c r="D133" s="185"/>
      <c r="E133" s="185"/>
      <c r="F133" s="186"/>
      <c r="G133" s="187"/>
      <c r="H133" s="188"/>
      <c r="I133" s="189"/>
      <c r="J133" s="188"/>
      <c r="K133" s="187"/>
      <c r="L133" s="190"/>
      <c r="M133" s="187"/>
      <c r="N133" s="188"/>
      <c r="O133" s="191">
        <f t="shared" si="36"/>
        <v>0</v>
      </c>
      <c r="P133" s="192">
        <f t="shared" si="37"/>
        <v>0</v>
      </c>
    </row>
    <row r="134" spans="1:16" s="194" customFormat="1" hidden="1">
      <c r="A134" s="193"/>
      <c r="B134" s="195"/>
      <c r="C134" s="51"/>
      <c r="D134" s="185"/>
      <c r="E134" s="185"/>
      <c r="F134" s="186"/>
      <c r="G134" s="187"/>
      <c r="H134" s="188"/>
      <c r="I134" s="189"/>
      <c r="J134" s="188"/>
      <c r="K134" s="187"/>
      <c r="L134" s="190"/>
      <c r="M134" s="187"/>
      <c r="N134" s="188"/>
      <c r="O134" s="191">
        <f t="shared" si="36"/>
        <v>0</v>
      </c>
      <c r="P134" s="192">
        <f t="shared" si="37"/>
        <v>0</v>
      </c>
    </row>
    <row r="135" spans="1:16" s="194" customFormat="1" hidden="1">
      <c r="A135" s="193"/>
      <c r="B135" s="195"/>
      <c r="C135" s="51"/>
      <c r="D135" s="185"/>
      <c r="E135" s="185"/>
      <c r="F135" s="186"/>
      <c r="G135" s="187"/>
      <c r="H135" s="188"/>
      <c r="I135" s="189"/>
      <c r="J135" s="188"/>
      <c r="K135" s="187"/>
      <c r="L135" s="190"/>
      <c r="M135" s="187"/>
      <c r="N135" s="188"/>
      <c r="O135" s="191">
        <f t="shared" si="36"/>
        <v>0</v>
      </c>
      <c r="P135" s="192">
        <f t="shared" si="37"/>
        <v>0</v>
      </c>
    </row>
    <row r="136" spans="1:16" s="197" customFormat="1" hidden="1">
      <c r="A136" s="196"/>
      <c r="B136" s="195"/>
      <c r="C136" s="51"/>
      <c r="D136" s="201"/>
      <c r="E136" s="201"/>
      <c r="F136" s="202"/>
      <c r="G136" s="187"/>
      <c r="H136" s="188"/>
      <c r="I136" s="189"/>
      <c r="J136" s="188"/>
      <c r="K136" s="187"/>
      <c r="L136" s="190"/>
      <c r="M136" s="187"/>
      <c r="N136" s="188"/>
      <c r="O136" s="191">
        <f t="shared" si="36"/>
        <v>0</v>
      </c>
      <c r="P136" s="203">
        <f t="shared" si="37"/>
        <v>0</v>
      </c>
    </row>
    <row r="137" spans="1:16" s="197" customFormat="1" hidden="1">
      <c r="A137" s="196"/>
      <c r="B137" s="195"/>
      <c r="C137" s="51"/>
      <c r="D137" s="201"/>
      <c r="E137" s="201"/>
      <c r="F137" s="202"/>
      <c r="G137" s="187"/>
      <c r="H137" s="188"/>
      <c r="I137" s="189"/>
      <c r="J137" s="188"/>
      <c r="K137" s="187"/>
      <c r="L137" s="190"/>
      <c r="M137" s="187"/>
      <c r="N137" s="188"/>
      <c r="O137" s="191">
        <f t="shared" si="36"/>
        <v>0</v>
      </c>
      <c r="P137" s="203">
        <f t="shared" si="37"/>
        <v>0</v>
      </c>
    </row>
    <row r="138" spans="1:16" s="197" customFormat="1" hidden="1">
      <c r="A138" s="196"/>
      <c r="B138" s="195"/>
      <c r="C138" s="51"/>
      <c r="D138" s="201"/>
      <c r="E138" s="201"/>
      <c r="F138" s="202"/>
      <c r="G138" s="187"/>
      <c r="H138" s="188"/>
      <c r="I138" s="189"/>
      <c r="J138" s="188"/>
      <c r="K138" s="187"/>
      <c r="L138" s="190"/>
      <c r="M138" s="187"/>
      <c r="N138" s="188"/>
      <c r="O138" s="191">
        <f t="shared" si="36"/>
        <v>0</v>
      </c>
      <c r="P138" s="203">
        <f t="shared" si="37"/>
        <v>0</v>
      </c>
    </row>
    <row r="139" spans="1:16" s="197" customFormat="1" hidden="1">
      <c r="A139" s="196"/>
      <c r="B139" s="195"/>
      <c r="C139" s="51"/>
      <c r="D139" s="201"/>
      <c r="E139" s="201"/>
      <c r="F139" s="202"/>
      <c r="G139" s="187"/>
      <c r="H139" s="188"/>
      <c r="I139" s="189"/>
      <c r="J139" s="188"/>
      <c r="K139" s="187"/>
      <c r="L139" s="190"/>
      <c r="M139" s="187"/>
      <c r="N139" s="188"/>
      <c r="O139" s="191">
        <f t="shared" si="36"/>
        <v>0</v>
      </c>
      <c r="P139" s="203">
        <f t="shared" si="37"/>
        <v>0</v>
      </c>
    </row>
    <row r="140" spans="1:16" s="197" customFormat="1" hidden="1">
      <c r="A140" s="196"/>
      <c r="B140" s="195"/>
      <c r="C140" s="51"/>
      <c r="D140" s="201"/>
      <c r="E140" s="201"/>
      <c r="F140" s="202"/>
      <c r="G140" s="187"/>
      <c r="H140" s="188"/>
      <c r="I140" s="189"/>
      <c r="J140" s="188"/>
      <c r="K140" s="187"/>
      <c r="L140" s="190"/>
      <c r="M140" s="187"/>
      <c r="N140" s="188"/>
      <c r="O140" s="191">
        <f t="shared" si="36"/>
        <v>0</v>
      </c>
      <c r="P140" s="203">
        <f t="shared" si="37"/>
        <v>0</v>
      </c>
    </row>
    <row r="141" spans="1:16" s="197" customFormat="1" hidden="1">
      <c r="A141" s="196"/>
      <c r="B141" s="195"/>
      <c r="C141" s="51"/>
      <c r="D141" s="201"/>
      <c r="E141" s="201"/>
      <c r="F141" s="202"/>
      <c r="G141" s="187"/>
      <c r="H141" s="188"/>
      <c r="I141" s="189"/>
      <c r="J141" s="188"/>
      <c r="K141" s="187"/>
      <c r="L141" s="190"/>
      <c r="M141" s="187"/>
      <c r="N141" s="188"/>
      <c r="O141" s="191">
        <f t="shared" si="36"/>
        <v>0</v>
      </c>
      <c r="P141" s="203">
        <f t="shared" si="37"/>
        <v>0</v>
      </c>
    </row>
    <row r="142" spans="1:16" s="197" customFormat="1" hidden="1">
      <c r="A142" s="196"/>
      <c r="B142" s="195"/>
      <c r="C142" s="51"/>
      <c r="D142" s="201"/>
      <c r="E142" s="201"/>
      <c r="F142" s="202"/>
      <c r="G142" s="187"/>
      <c r="H142" s="188"/>
      <c r="I142" s="189"/>
      <c r="J142" s="188"/>
      <c r="K142" s="187"/>
      <c r="L142" s="190"/>
      <c r="M142" s="187"/>
      <c r="N142" s="188"/>
      <c r="O142" s="191">
        <f t="shared" si="36"/>
        <v>0</v>
      </c>
      <c r="P142" s="203">
        <f t="shared" si="37"/>
        <v>0</v>
      </c>
    </row>
    <row r="143" spans="1:16" s="197" customFormat="1" hidden="1">
      <c r="A143" s="196"/>
      <c r="B143" s="195"/>
      <c r="C143" s="51"/>
      <c r="D143" s="201"/>
      <c r="E143" s="201"/>
      <c r="F143" s="202"/>
      <c r="G143" s="187"/>
      <c r="H143" s="188"/>
      <c r="I143" s="189"/>
      <c r="J143" s="188"/>
      <c r="K143" s="187"/>
      <c r="L143" s="190"/>
      <c r="M143" s="187"/>
      <c r="N143" s="188"/>
      <c r="O143" s="191">
        <f t="shared" si="36"/>
        <v>0</v>
      </c>
      <c r="P143" s="203">
        <f t="shared" si="37"/>
        <v>0</v>
      </c>
    </row>
    <row r="144" spans="1:16" s="197" customFormat="1" hidden="1">
      <c r="A144" s="196"/>
      <c r="B144" s="195"/>
      <c r="C144" s="51"/>
      <c r="D144" s="201"/>
      <c r="E144" s="201"/>
      <c r="F144" s="202"/>
      <c r="G144" s="187"/>
      <c r="H144" s="188"/>
      <c r="I144" s="189"/>
      <c r="J144" s="188"/>
      <c r="K144" s="187"/>
      <c r="L144" s="190"/>
      <c r="M144" s="187"/>
      <c r="N144" s="188"/>
      <c r="O144" s="191">
        <f t="shared" si="36"/>
        <v>0</v>
      </c>
      <c r="P144" s="203">
        <f t="shared" si="37"/>
        <v>0</v>
      </c>
    </row>
    <row r="145" spans="1:16" s="197" customFormat="1" hidden="1">
      <c r="A145" s="196"/>
      <c r="B145" s="195"/>
      <c r="C145" s="51"/>
      <c r="D145" s="201"/>
      <c r="E145" s="201"/>
      <c r="F145" s="202"/>
      <c r="G145" s="187"/>
      <c r="H145" s="188"/>
      <c r="I145" s="189"/>
      <c r="J145" s="188"/>
      <c r="K145" s="187"/>
      <c r="L145" s="190"/>
      <c r="M145" s="187"/>
      <c r="N145" s="188"/>
      <c r="O145" s="191">
        <f t="shared" si="36"/>
        <v>0</v>
      </c>
      <c r="P145" s="203">
        <f t="shared" si="37"/>
        <v>0</v>
      </c>
    </row>
    <row r="146" spans="1:16" s="197" customFormat="1" hidden="1">
      <c r="A146" s="196"/>
      <c r="B146" s="195"/>
      <c r="C146" s="51"/>
      <c r="D146" s="201"/>
      <c r="E146" s="201"/>
      <c r="F146" s="202"/>
      <c r="G146" s="187"/>
      <c r="H146" s="188"/>
      <c r="I146" s="189"/>
      <c r="J146" s="188"/>
      <c r="K146" s="187"/>
      <c r="L146" s="190"/>
      <c r="M146" s="187"/>
      <c r="N146" s="188"/>
      <c r="O146" s="191">
        <f t="shared" si="36"/>
        <v>0</v>
      </c>
      <c r="P146" s="203">
        <f t="shared" si="37"/>
        <v>0</v>
      </c>
    </row>
    <row r="147" spans="1:16" s="197" customFormat="1" hidden="1">
      <c r="A147" s="196"/>
      <c r="B147" s="195"/>
      <c r="C147" s="51"/>
      <c r="D147" s="201"/>
      <c r="E147" s="201"/>
      <c r="F147" s="202"/>
      <c r="G147" s="187"/>
      <c r="H147" s="188"/>
      <c r="I147" s="189"/>
      <c r="J147" s="188"/>
      <c r="K147" s="187"/>
      <c r="L147" s="190"/>
      <c r="M147" s="187"/>
      <c r="N147" s="188"/>
      <c r="O147" s="191">
        <f t="shared" si="36"/>
        <v>0</v>
      </c>
      <c r="P147" s="203">
        <f t="shared" si="37"/>
        <v>0</v>
      </c>
    </row>
    <row r="148" spans="1:16" s="197" customFormat="1" hidden="1">
      <c r="A148" s="196"/>
      <c r="B148" s="195"/>
      <c r="C148" s="51"/>
      <c r="D148" s="201"/>
      <c r="E148" s="201"/>
      <c r="F148" s="202"/>
      <c r="G148" s="187"/>
      <c r="H148" s="188"/>
      <c r="I148" s="189"/>
      <c r="J148" s="188"/>
      <c r="K148" s="187"/>
      <c r="L148" s="190"/>
      <c r="M148" s="187"/>
      <c r="N148" s="188"/>
      <c r="O148" s="191">
        <f t="shared" si="36"/>
        <v>0</v>
      </c>
      <c r="P148" s="203">
        <f t="shared" si="37"/>
        <v>0</v>
      </c>
    </row>
    <row r="149" spans="1:16" s="197" customFormat="1" hidden="1">
      <c r="A149" s="196"/>
      <c r="B149" s="195"/>
      <c r="C149" s="51"/>
      <c r="D149" s="201"/>
      <c r="E149" s="201"/>
      <c r="F149" s="202"/>
      <c r="G149" s="187"/>
      <c r="H149" s="188"/>
      <c r="I149" s="189"/>
      <c r="J149" s="188"/>
      <c r="K149" s="187"/>
      <c r="L149" s="190"/>
      <c r="M149" s="187"/>
      <c r="N149" s="188"/>
      <c r="O149" s="191">
        <f t="shared" si="36"/>
        <v>0</v>
      </c>
      <c r="P149" s="203">
        <f t="shared" si="37"/>
        <v>0</v>
      </c>
    </row>
    <row r="150" spans="1:16" s="197" customFormat="1" hidden="1">
      <c r="A150" s="196"/>
      <c r="B150" s="195"/>
      <c r="C150" s="51"/>
      <c r="D150" s="201"/>
      <c r="E150" s="201"/>
      <c r="F150" s="202"/>
      <c r="G150" s="187"/>
      <c r="H150" s="188"/>
      <c r="I150" s="189"/>
      <c r="J150" s="188"/>
      <c r="K150" s="187"/>
      <c r="L150" s="190"/>
      <c r="M150" s="187"/>
      <c r="N150" s="188"/>
      <c r="O150" s="191">
        <f t="shared" si="36"/>
        <v>0</v>
      </c>
      <c r="P150" s="203">
        <f t="shared" si="37"/>
        <v>0</v>
      </c>
    </row>
    <row r="151" spans="1:16" s="197" customFormat="1" hidden="1">
      <c r="A151" s="196"/>
      <c r="B151" s="195"/>
      <c r="C151" s="51"/>
      <c r="D151" s="201"/>
      <c r="E151" s="201"/>
      <c r="F151" s="202"/>
      <c r="G151" s="187"/>
      <c r="H151" s="188"/>
      <c r="I151" s="189"/>
      <c r="J151" s="188"/>
      <c r="K151" s="187"/>
      <c r="L151" s="190"/>
      <c r="M151" s="187"/>
      <c r="N151" s="188"/>
      <c r="O151" s="191">
        <f t="shared" si="36"/>
        <v>0</v>
      </c>
      <c r="P151" s="203">
        <f t="shared" si="37"/>
        <v>0</v>
      </c>
    </row>
    <row r="152" spans="1:16" s="197" customFormat="1" hidden="1">
      <c r="A152" s="196"/>
      <c r="B152" s="195"/>
      <c r="C152" s="51"/>
      <c r="D152" s="201"/>
      <c r="E152" s="201"/>
      <c r="F152" s="202"/>
      <c r="G152" s="187"/>
      <c r="H152" s="188"/>
      <c r="I152" s="189"/>
      <c r="J152" s="188"/>
      <c r="K152" s="187"/>
      <c r="L152" s="190"/>
      <c r="M152" s="187"/>
      <c r="N152" s="188"/>
      <c r="O152" s="191">
        <f t="shared" si="36"/>
        <v>0</v>
      </c>
      <c r="P152" s="203">
        <f t="shared" si="37"/>
        <v>0</v>
      </c>
    </row>
    <row r="153" spans="1:16" s="197" customFormat="1" hidden="1">
      <c r="A153" s="196"/>
      <c r="B153" s="195"/>
      <c r="C153" s="51"/>
      <c r="D153" s="201"/>
      <c r="E153" s="201"/>
      <c r="F153" s="202"/>
      <c r="G153" s="187"/>
      <c r="H153" s="188"/>
      <c r="I153" s="189"/>
      <c r="J153" s="188"/>
      <c r="K153" s="187"/>
      <c r="L153" s="190"/>
      <c r="M153" s="187"/>
      <c r="N153" s="188"/>
      <c r="O153" s="191">
        <f t="shared" si="36"/>
        <v>0</v>
      </c>
      <c r="P153" s="203">
        <f t="shared" si="37"/>
        <v>0</v>
      </c>
    </row>
    <row r="154" spans="1:16" s="197" customFormat="1" hidden="1">
      <c r="A154" s="196"/>
      <c r="B154" s="195"/>
      <c r="C154" s="51"/>
      <c r="D154" s="201"/>
      <c r="E154" s="201"/>
      <c r="F154" s="202"/>
      <c r="G154" s="187"/>
      <c r="H154" s="188"/>
      <c r="I154" s="189"/>
      <c r="J154" s="188"/>
      <c r="K154" s="187"/>
      <c r="L154" s="190"/>
      <c r="M154" s="187"/>
      <c r="N154" s="188"/>
      <c r="O154" s="191">
        <f t="shared" si="36"/>
        <v>0</v>
      </c>
      <c r="P154" s="203">
        <f t="shared" si="37"/>
        <v>0</v>
      </c>
    </row>
    <row r="155" spans="1:16" s="194" customFormat="1" hidden="1">
      <c r="A155" s="193"/>
      <c r="B155" s="195"/>
      <c r="C155" s="51"/>
      <c r="D155" s="185"/>
      <c r="E155" s="185"/>
      <c r="F155" s="186"/>
      <c r="G155" s="187"/>
      <c r="H155" s="188"/>
      <c r="I155" s="189"/>
      <c r="J155" s="188"/>
      <c r="K155" s="187"/>
      <c r="L155" s="190"/>
      <c r="M155" s="187"/>
      <c r="N155" s="188"/>
      <c r="O155" s="191">
        <f t="shared" si="36"/>
        <v>0</v>
      </c>
      <c r="P155" s="192">
        <f t="shared" si="37"/>
        <v>0</v>
      </c>
    </row>
    <row r="156" spans="1:16" s="194" customFormat="1" hidden="1">
      <c r="A156" s="193"/>
      <c r="B156" s="195"/>
      <c r="C156" s="51"/>
      <c r="D156" s="185"/>
      <c r="E156" s="185"/>
      <c r="F156" s="186"/>
      <c r="G156" s="187"/>
      <c r="H156" s="188"/>
      <c r="I156" s="189"/>
      <c r="J156" s="188"/>
      <c r="K156" s="187"/>
      <c r="L156" s="190"/>
      <c r="M156" s="187"/>
      <c r="N156" s="188"/>
      <c r="O156" s="191">
        <f t="shared" si="36"/>
        <v>0</v>
      </c>
      <c r="P156" s="192">
        <f t="shared" si="37"/>
        <v>0</v>
      </c>
    </row>
    <row r="157" spans="1:16" s="194" customFormat="1" hidden="1">
      <c r="A157" s="193"/>
      <c r="B157" s="195"/>
      <c r="C157" s="51"/>
      <c r="D157" s="185"/>
      <c r="E157" s="185"/>
      <c r="F157" s="186"/>
      <c r="G157" s="187"/>
      <c r="H157" s="188"/>
      <c r="I157" s="189"/>
      <c r="J157" s="188"/>
      <c r="K157" s="187"/>
      <c r="L157" s="190"/>
      <c r="M157" s="187"/>
      <c r="N157" s="188"/>
      <c r="O157" s="191">
        <f t="shared" si="36"/>
        <v>0</v>
      </c>
      <c r="P157" s="192">
        <f t="shared" si="37"/>
        <v>0</v>
      </c>
    </row>
    <row r="158" spans="1:16" s="194" customFormat="1" hidden="1">
      <c r="A158" s="193"/>
      <c r="B158" s="195"/>
      <c r="C158" s="51"/>
      <c r="D158" s="185"/>
      <c r="E158" s="185"/>
      <c r="F158" s="186"/>
      <c r="G158" s="187"/>
      <c r="H158" s="188"/>
      <c r="I158" s="189"/>
      <c r="J158" s="188"/>
      <c r="K158" s="187"/>
      <c r="L158" s="190"/>
      <c r="M158" s="187"/>
      <c r="N158" s="188"/>
      <c r="O158" s="191">
        <f t="shared" si="36"/>
        <v>0</v>
      </c>
      <c r="P158" s="192">
        <f t="shared" si="37"/>
        <v>0</v>
      </c>
    </row>
    <row r="159" spans="1:16" s="194" customFormat="1" hidden="1">
      <c r="A159" s="193"/>
      <c r="B159" s="195"/>
      <c r="C159" s="51"/>
      <c r="D159" s="185"/>
      <c r="E159" s="185"/>
      <c r="F159" s="186"/>
      <c r="G159" s="187"/>
      <c r="H159" s="188"/>
      <c r="I159" s="189"/>
      <c r="J159" s="188"/>
      <c r="K159" s="187"/>
      <c r="L159" s="190"/>
      <c r="M159" s="187"/>
      <c r="N159" s="188"/>
      <c r="O159" s="191">
        <f t="shared" si="36"/>
        <v>0</v>
      </c>
      <c r="P159" s="192">
        <f t="shared" si="37"/>
        <v>0</v>
      </c>
    </row>
    <row r="160" spans="1:16" s="197" customFormat="1" hidden="1">
      <c r="A160" s="196"/>
      <c r="B160" s="195"/>
      <c r="C160" s="51"/>
      <c r="D160" s="201"/>
      <c r="E160" s="201"/>
      <c r="F160" s="202"/>
      <c r="G160" s="187"/>
      <c r="H160" s="188"/>
      <c r="I160" s="189"/>
      <c r="J160" s="188"/>
      <c r="K160" s="187"/>
      <c r="L160" s="190"/>
      <c r="M160" s="187"/>
      <c r="N160" s="188"/>
      <c r="O160" s="191">
        <f t="shared" ref="O160:O171" si="38">SUM(F160:N160)</f>
        <v>0</v>
      </c>
      <c r="P160" s="203">
        <f t="shared" ref="P160:P171" si="39">(F160*$F$3)+(G160*$G$3)+(H160*$H$3)+(I160*$I$3)+(J160*$J$3)+(K160*$K$3)+(L160*$L$3)+(M160*$M$3)+(N160*$N$3)</f>
        <v>0</v>
      </c>
    </row>
    <row r="161" spans="1:16" s="197" customFormat="1" hidden="1">
      <c r="A161" s="196"/>
      <c r="B161" s="195"/>
      <c r="C161" s="51"/>
      <c r="D161" s="201"/>
      <c r="E161" s="201"/>
      <c r="F161" s="202"/>
      <c r="G161" s="187"/>
      <c r="H161" s="188"/>
      <c r="I161" s="189"/>
      <c r="J161" s="188"/>
      <c r="K161" s="187"/>
      <c r="L161" s="190"/>
      <c r="M161" s="187"/>
      <c r="N161" s="188"/>
      <c r="O161" s="191">
        <f t="shared" si="38"/>
        <v>0</v>
      </c>
      <c r="P161" s="203">
        <f t="shared" si="39"/>
        <v>0</v>
      </c>
    </row>
    <row r="162" spans="1:16" s="197" customFormat="1" hidden="1">
      <c r="A162" s="196"/>
      <c r="B162" s="195"/>
      <c r="C162" s="51"/>
      <c r="D162" s="201"/>
      <c r="E162" s="201"/>
      <c r="F162" s="202"/>
      <c r="G162" s="187"/>
      <c r="H162" s="188"/>
      <c r="I162" s="189"/>
      <c r="J162" s="188"/>
      <c r="K162" s="187"/>
      <c r="L162" s="190"/>
      <c r="M162" s="187"/>
      <c r="N162" s="188"/>
      <c r="O162" s="191">
        <f t="shared" si="38"/>
        <v>0</v>
      </c>
      <c r="P162" s="203">
        <f t="shared" si="39"/>
        <v>0</v>
      </c>
    </row>
    <row r="163" spans="1:16" s="197" customFormat="1" hidden="1">
      <c r="A163" s="196"/>
      <c r="B163" s="195"/>
      <c r="C163" s="51"/>
      <c r="D163" s="201"/>
      <c r="E163" s="201"/>
      <c r="F163" s="202"/>
      <c r="G163" s="187"/>
      <c r="H163" s="188"/>
      <c r="I163" s="189"/>
      <c r="J163" s="188"/>
      <c r="K163" s="187"/>
      <c r="L163" s="190"/>
      <c r="M163" s="187"/>
      <c r="N163" s="188"/>
      <c r="O163" s="191">
        <f t="shared" si="38"/>
        <v>0</v>
      </c>
      <c r="P163" s="203">
        <f t="shared" si="39"/>
        <v>0</v>
      </c>
    </row>
    <row r="164" spans="1:16" s="197" customFormat="1" hidden="1">
      <c r="A164" s="196"/>
      <c r="B164" s="195"/>
      <c r="C164" s="51"/>
      <c r="D164" s="201"/>
      <c r="E164" s="201"/>
      <c r="F164" s="202"/>
      <c r="G164" s="187"/>
      <c r="H164" s="188"/>
      <c r="I164" s="189"/>
      <c r="J164" s="188"/>
      <c r="K164" s="187"/>
      <c r="L164" s="190"/>
      <c r="M164" s="187"/>
      <c r="N164" s="188"/>
      <c r="O164" s="191">
        <f t="shared" si="38"/>
        <v>0</v>
      </c>
      <c r="P164" s="203">
        <f t="shared" si="39"/>
        <v>0</v>
      </c>
    </row>
    <row r="165" spans="1:16" s="197" customFormat="1" hidden="1">
      <c r="A165" s="196"/>
      <c r="B165" s="195"/>
      <c r="C165" s="51"/>
      <c r="D165" s="201"/>
      <c r="E165" s="201"/>
      <c r="F165" s="202"/>
      <c r="G165" s="187"/>
      <c r="H165" s="188"/>
      <c r="I165" s="189"/>
      <c r="J165" s="188"/>
      <c r="K165" s="187"/>
      <c r="L165" s="190"/>
      <c r="M165" s="187"/>
      <c r="N165" s="188"/>
      <c r="O165" s="191">
        <f t="shared" si="38"/>
        <v>0</v>
      </c>
      <c r="P165" s="203">
        <f t="shared" si="39"/>
        <v>0</v>
      </c>
    </row>
    <row r="166" spans="1:16" s="197" customFormat="1" hidden="1">
      <c r="A166" s="196"/>
      <c r="B166" s="195"/>
      <c r="C166" s="51"/>
      <c r="D166" s="201"/>
      <c r="E166" s="201"/>
      <c r="F166" s="202"/>
      <c r="G166" s="187"/>
      <c r="H166" s="188"/>
      <c r="I166" s="189"/>
      <c r="J166" s="188"/>
      <c r="K166" s="187"/>
      <c r="L166" s="190"/>
      <c r="M166" s="187"/>
      <c r="N166" s="188"/>
      <c r="O166" s="191">
        <f t="shared" si="38"/>
        <v>0</v>
      </c>
      <c r="P166" s="203">
        <f t="shared" si="39"/>
        <v>0</v>
      </c>
    </row>
    <row r="167" spans="1:16" s="197" customFormat="1" hidden="1">
      <c r="A167" s="196"/>
      <c r="B167" s="195"/>
      <c r="C167" s="51"/>
      <c r="D167" s="201"/>
      <c r="E167" s="201"/>
      <c r="F167" s="202"/>
      <c r="G167" s="187"/>
      <c r="H167" s="188"/>
      <c r="I167" s="189"/>
      <c r="J167" s="188"/>
      <c r="K167" s="187"/>
      <c r="L167" s="190"/>
      <c r="M167" s="187"/>
      <c r="N167" s="188"/>
      <c r="O167" s="191">
        <f t="shared" si="38"/>
        <v>0</v>
      </c>
      <c r="P167" s="203">
        <f t="shared" si="39"/>
        <v>0</v>
      </c>
    </row>
    <row r="168" spans="1:16" s="197" customFormat="1" hidden="1">
      <c r="A168" s="196"/>
      <c r="B168" s="195"/>
      <c r="C168" s="51"/>
      <c r="D168" s="201"/>
      <c r="E168" s="201"/>
      <c r="F168" s="202"/>
      <c r="G168" s="187"/>
      <c r="H168" s="188"/>
      <c r="I168" s="189"/>
      <c r="J168" s="188"/>
      <c r="K168" s="187"/>
      <c r="L168" s="190"/>
      <c r="M168" s="187"/>
      <c r="N168" s="188"/>
      <c r="O168" s="191">
        <f t="shared" si="38"/>
        <v>0</v>
      </c>
      <c r="P168" s="203">
        <f t="shared" si="39"/>
        <v>0</v>
      </c>
    </row>
    <row r="169" spans="1:16" s="197" customFormat="1" hidden="1">
      <c r="A169" s="196"/>
      <c r="B169" s="195"/>
      <c r="C169" s="51"/>
      <c r="D169" s="201"/>
      <c r="E169" s="201"/>
      <c r="F169" s="202"/>
      <c r="G169" s="187"/>
      <c r="H169" s="188"/>
      <c r="I169" s="189"/>
      <c r="J169" s="188"/>
      <c r="K169" s="187"/>
      <c r="L169" s="190"/>
      <c r="M169" s="187"/>
      <c r="N169" s="188"/>
      <c r="O169" s="191">
        <f t="shared" si="38"/>
        <v>0</v>
      </c>
      <c r="P169" s="203">
        <f t="shared" si="39"/>
        <v>0</v>
      </c>
    </row>
    <row r="170" spans="1:16" s="197" customFormat="1" hidden="1">
      <c r="A170" s="196"/>
      <c r="B170" s="195"/>
      <c r="C170" s="51"/>
      <c r="D170" s="201"/>
      <c r="E170" s="201"/>
      <c r="F170" s="202"/>
      <c r="G170" s="187"/>
      <c r="H170" s="188"/>
      <c r="I170" s="189"/>
      <c r="J170" s="188"/>
      <c r="K170" s="187"/>
      <c r="L170" s="190"/>
      <c r="M170" s="187"/>
      <c r="N170" s="188"/>
      <c r="O170" s="191">
        <f t="shared" si="38"/>
        <v>0</v>
      </c>
      <c r="P170" s="203">
        <f t="shared" si="39"/>
        <v>0</v>
      </c>
    </row>
    <row r="171" spans="1:16" s="197" customFormat="1" hidden="1">
      <c r="A171" s="196"/>
      <c r="B171" s="195"/>
      <c r="C171" s="51"/>
      <c r="D171" s="201"/>
      <c r="E171" s="201"/>
      <c r="F171" s="202"/>
      <c r="G171" s="187"/>
      <c r="H171" s="188"/>
      <c r="I171" s="189"/>
      <c r="J171" s="188"/>
      <c r="K171" s="187"/>
      <c r="L171" s="190"/>
      <c r="M171" s="187"/>
      <c r="N171" s="188"/>
      <c r="O171" s="191">
        <f t="shared" si="38"/>
        <v>0</v>
      </c>
      <c r="P171" s="203">
        <f t="shared" si="39"/>
        <v>0</v>
      </c>
    </row>
    <row r="172" spans="1:16" s="194" customFormat="1" hidden="1">
      <c r="A172" s="193"/>
      <c r="B172" s="195"/>
      <c r="C172" s="51"/>
      <c r="D172" s="185"/>
      <c r="E172" s="185"/>
      <c r="F172" s="186"/>
      <c r="G172" s="187"/>
      <c r="H172" s="188"/>
      <c r="I172" s="189"/>
      <c r="J172" s="188"/>
      <c r="K172" s="187"/>
      <c r="L172" s="190"/>
      <c r="M172" s="187"/>
      <c r="N172" s="188"/>
      <c r="O172" s="191">
        <f t="shared" si="36"/>
        <v>0</v>
      </c>
      <c r="P172" s="192">
        <f t="shared" si="37"/>
        <v>0</v>
      </c>
    </row>
    <row r="173" spans="1:16" s="193" customFormat="1" ht="10.8" hidden="1" thickBot="1">
      <c r="A173" s="38"/>
      <c r="B173" s="39" t="s">
        <v>21</v>
      </c>
      <c r="C173" s="39">
        <f>SUM(C172:C172)</f>
        <v>0</v>
      </c>
      <c r="D173" s="39">
        <f>SUM(D121:D172)</f>
        <v>0</v>
      </c>
      <c r="E173" s="39">
        <f>SUM(E121:E172)</f>
        <v>0</v>
      </c>
      <c r="F173" s="39">
        <f>SUM(F172:F172)</f>
        <v>0</v>
      </c>
      <c r="G173" s="43">
        <f t="shared" ref="G173:P173" si="40">SUM(G121:G172)</f>
        <v>0</v>
      </c>
      <c r="H173" s="43">
        <f t="shared" si="40"/>
        <v>0</v>
      </c>
      <c r="I173" s="43">
        <f t="shared" si="40"/>
        <v>0</v>
      </c>
      <c r="J173" s="43">
        <f t="shared" si="40"/>
        <v>0</v>
      </c>
      <c r="K173" s="43">
        <f t="shared" si="40"/>
        <v>0</v>
      </c>
      <c r="L173" s="43">
        <f t="shared" si="40"/>
        <v>0</v>
      </c>
      <c r="M173" s="43">
        <f t="shared" si="40"/>
        <v>0</v>
      </c>
      <c r="N173" s="43">
        <f t="shared" si="40"/>
        <v>0</v>
      </c>
      <c r="O173" s="44">
        <f t="shared" si="40"/>
        <v>0</v>
      </c>
      <c r="P173" s="45">
        <f t="shared" si="40"/>
        <v>0</v>
      </c>
    </row>
    <row r="174" spans="1:16" s="193" customFormat="1" hidden="1"/>
    <row r="175" spans="1:16" hidden="1"/>
    <row r="176" spans="1:16" ht="10.8" hidden="1" thickBot="1">
      <c r="B176" s="33" t="s">
        <v>65</v>
      </c>
      <c r="C176" s="33"/>
      <c r="D176" s="33"/>
      <c r="E176" s="33"/>
      <c r="F176" s="34"/>
      <c r="G176" s="34"/>
      <c r="H176" s="34"/>
      <c r="I176" s="34"/>
      <c r="J176" s="34"/>
      <c r="K176" s="34"/>
      <c r="L176" s="34"/>
      <c r="M176" s="34"/>
      <c r="N176" s="34"/>
      <c r="O176" s="35"/>
      <c r="P176" s="35"/>
    </row>
    <row r="177" spans="1:16" s="30" customFormat="1" hidden="1">
      <c r="A177" s="1"/>
      <c r="B177" s="58" t="s">
        <v>37</v>
      </c>
      <c r="C177" s="63"/>
      <c r="D177" s="52"/>
      <c r="E177" s="52"/>
      <c r="F177" s="53"/>
      <c r="G177" s="59"/>
      <c r="H177" s="60"/>
      <c r="I177" s="61"/>
      <c r="J177" s="60"/>
      <c r="K177" s="59"/>
      <c r="L177" s="62"/>
      <c r="M177" s="59"/>
      <c r="N177" s="60"/>
      <c r="O177" s="36">
        <f t="shared" ref="O177:O179" si="41">SUM(F177:N177)</f>
        <v>0</v>
      </c>
      <c r="P177" s="37">
        <f t="shared" ref="P177:P179" si="42">(F177*$F$3)+(G177*$G$3)+(H177*$H$3)+(I177*$I$3)+(J177*$J$3)+(K177*$K$3)+(L177*$L$3)+(M177*$M$3)+(N177*$N$3)</f>
        <v>0</v>
      </c>
    </row>
    <row r="178" spans="1:16" s="197" customFormat="1" hidden="1">
      <c r="A178" s="196"/>
      <c r="B178" s="195"/>
      <c r="C178" s="51"/>
      <c r="D178" s="201"/>
      <c r="E178" s="201"/>
      <c r="F178" s="202"/>
      <c r="G178" s="187"/>
      <c r="H178" s="188"/>
      <c r="I178" s="189"/>
      <c r="J178" s="188"/>
      <c r="K178" s="187"/>
      <c r="L178" s="190"/>
      <c r="M178" s="187"/>
      <c r="N178" s="188"/>
      <c r="O178" s="191">
        <f t="shared" ref="O178" si="43">SUM(F178:N178)</f>
        <v>0</v>
      </c>
      <c r="P178" s="203">
        <f t="shared" ref="P178" si="44">(F178*$F$3)+(G178*$G$3)+(H178*$H$3)+(I178*$I$3)+(J178*$J$3)+(K178*$K$3)+(L178*$L$3)+(M178*$M$3)+(N178*$N$3)</f>
        <v>0</v>
      </c>
    </row>
    <row r="179" spans="1:16" s="30" customFormat="1" hidden="1">
      <c r="A179" s="1"/>
      <c r="B179" s="58"/>
      <c r="C179" s="51"/>
      <c r="D179" s="52"/>
      <c r="E179" s="52"/>
      <c r="F179" s="53"/>
      <c r="G179" s="59"/>
      <c r="H179" s="60"/>
      <c r="I179" s="61"/>
      <c r="J179" s="60"/>
      <c r="K179" s="59"/>
      <c r="L179" s="62"/>
      <c r="M179" s="59"/>
      <c r="N179" s="60"/>
      <c r="O179" s="36">
        <f t="shared" si="41"/>
        <v>0</v>
      </c>
      <c r="P179" s="37">
        <f t="shared" si="42"/>
        <v>0</v>
      </c>
    </row>
    <row r="180" spans="1:16" ht="10.8" hidden="1" thickBot="1">
      <c r="A180" s="38"/>
      <c r="B180" s="39" t="s">
        <v>21</v>
      </c>
      <c r="C180" s="39">
        <f>SUM(C179:C179)</f>
        <v>0</v>
      </c>
      <c r="D180" s="39">
        <f>SUM(D177:D179)</f>
        <v>0</v>
      </c>
      <c r="E180" s="39">
        <f>SUM(E177:E179)</f>
        <v>0</v>
      </c>
      <c r="F180" s="39">
        <f>SUM(F179:F179)</f>
        <v>0</v>
      </c>
      <c r="G180" s="43">
        <f t="shared" ref="G180:P180" si="45">SUM(G177:G179)</f>
        <v>0</v>
      </c>
      <c r="H180" s="43">
        <f t="shared" si="45"/>
        <v>0</v>
      </c>
      <c r="I180" s="43">
        <f t="shared" si="45"/>
        <v>0</v>
      </c>
      <c r="J180" s="43">
        <f t="shared" si="45"/>
        <v>0</v>
      </c>
      <c r="K180" s="43">
        <f t="shared" si="45"/>
        <v>0</v>
      </c>
      <c r="L180" s="43">
        <f t="shared" si="45"/>
        <v>0</v>
      </c>
      <c r="M180" s="43">
        <f t="shared" si="45"/>
        <v>0</v>
      </c>
      <c r="N180" s="43">
        <f t="shared" si="45"/>
        <v>0</v>
      </c>
      <c r="O180" s="44">
        <f t="shared" si="45"/>
        <v>0</v>
      </c>
      <c r="P180" s="45">
        <f t="shared" si="45"/>
        <v>0</v>
      </c>
    </row>
    <row r="181" spans="1:16" hidden="1"/>
    <row r="182" spans="1:16" s="196" customFormat="1"/>
    <row r="183" spans="1:16" s="196" customFormat="1" ht="10.8" thickBot="1">
      <c r="B183" s="198" t="s">
        <v>51</v>
      </c>
      <c r="C183" s="198"/>
      <c r="D183" s="198"/>
      <c r="E183" s="198"/>
      <c r="F183" s="199"/>
      <c r="G183" s="199"/>
      <c r="H183" s="199"/>
      <c r="I183" s="199"/>
      <c r="J183" s="199"/>
      <c r="K183" s="199"/>
      <c r="L183" s="199"/>
      <c r="M183" s="199"/>
      <c r="N183" s="199"/>
      <c r="O183" s="200"/>
      <c r="P183" s="200"/>
    </row>
    <row r="184" spans="1:16" s="197" customFormat="1">
      <c r="A184" s="196"/>
      <c r="B184" s="195" t="s">
        <v>71</v>
      </c>
      <c r="C184" s="63"/>
      <c r="D184" s="201"/>
      <c r="E184" s="201"/>
      <c r="F184" s="202"/>
      <c r="G184" s="187"/>
      <c r="H184" s="188"/>
      <c r="I184" s="189"/>
      <c r="J184" s="188"/>
      <c r="K184" s="187"/>
      <c r="L184" s="190"/>
      <c r="M184" s="187"/>
      <c r="N184" s="188">
        <v>4</v>
      </c>
      <c r="O184" s="191">
        <f t="shared" ref="O184:O185" si="46">SUM(F184:N184)</f>
        <v>4</v>
      </c>
      <c r="P184" s="203">
        <f t="shared" ref="P184:P185" si="47">(F184*$F$3)+(G184*$G$3)+(H184*$H$3)+(I184*$I$3)+(J184*$J$3)+(K184*$K$3)+(L184*$L$3)+(M184*$M$3)+(N184*$N$3)</f>
        <v>8</v>
      </c>
    </row>
    <row r="185" spans="1:16" s="197" customFormat="1">
      <c r="A185" s="196"/>
      <c r="B185" s="195"/>
      <c r="C185" s="51"/>
      <c r="D185" s="201"/>
      <c r="E185" s="201"/>
      <c r="F185" s="202"/>
      <c r="G185" s="187"/>
      <c r="H185" s="188"/>
      <c r="I185" s="189"/>
      <c r="J185" s="188"/>
      <c r="K185" s="187"/>
      <c r="L185" s="190"/>
      <c r="M185" s="187"/>
      <c r="N185" s="188"/>
      <c r="O185" s="191">
        <f t="shared" si="46"/>
        <v>0</v>
      </c>
      <c r="P185" s="203">
        <f t="shared" si="47"/>
        <v>0</v>
      </c>
    </row>
    <row r="186" spans="1:16" s="196" customFormat="1" ht="10.8" thickBot="1">
      <c r="A186" s="204"/>
      <c r="B186" s="205" t="s">
        <v>21</v>
      </c>
      <c r="C186" s="205">
        <f>SUM(C185:C185)</f>
        <v>0</v>
      </c>
      <c r="D186" s="205">
        <f>SUM(D184:D185)</f>
        <v>0</v>
      </c>
      <c r="E186" s="205">
        <f>SUM(E184:E185)</f>
        <v>0</v>
      </c>
      <c r="F186" s="205">
        <f>SUM(F185:F185)</f>
        <v>0</v>
      </c>
      <c r="G186" s="43">
        <f t="shared" ref="G186:P186" si="48">SUM(G184:G185)</f>
        <v>0</v>
      </c>
      <c r="H186" s="43">
        <f t="shared" si="48"/>
        <v>0</v>
      </c>
      <c r="I186" s="43">
        <f t="shared" si="48"/>
        <v>0</v>
      </c>
      <c r="J186" s="43">
        <f t="shared" si="48"/>
        <v>0</v>
      </c>
      <c r="K186" s="43">
        <f t="shared" si="48"/>
        <v>0</v>
      </c>
      <c r="L186" s="43">
        <f t="shared" si="48"/>
        <v>0</v>
      </c>
      <c r="M186" s="43">
        <f t="shared" si="48"/>
        <v>0</v>
      </c>
      <c r="N186" s="43">
        <f t="shared" si="48"/>
        <v>4</v>
      </c>
      <c r="O186" s="44">
        <f t="shared" si="48"/>
        <v>4</v>
      </c>
      <c r="P186" s="45">
        <f t="shared" si="48"/>
        <v>8</v>
      </c>
    </row>
    <row r="187" spans="1:16" s="196" customFormat="1"/>
    <row r="189" spans="1:16" ht="10.8" thickBot="1">
      <c r="B189" s="33" t="s">
        <v>58</v>
      </c>
      <c r="C189" s="33"/>
      <c r="D189" s="33"/>
      <c r="E189" s="33"/>
      <c r="F189" s="34"/>
      <c r="G189" s="34"/>
      <c r="H189" s="34"/>
      <c r="I189" s="34"/>
      <c r="J189" s="34"/>
      <c r="K189" s="34"/>
      <c r="L189" s="34"/>
      <c r="M189" s="34"/>
      <c r="N189" s="34"/>
      <c r="O189" s="35"/>
      <c r="P189" s="35"/>
    </row>
    <row r="190" spans="1:16" s="30" customFormat="1" ht="11.25" customHeight="1">
      <c r="A190" s="1"/>
      <c r="B190" s="58" t="s">
        <v>72</v>
      </c>
      <c r="C190" s="51"/>
      <c r="D190" s="52"/>
      <c r="E190" s="52"/>
      <c r="F190" s="53"/>
      <c r="G190" s="59"/>
      <c r="H190" s="60"/>
      <c r="I190" s="61"/>
      <c r="J190" s="60"/>
      <c r="K190" s="59"/>
      <c r="L190" s="62"/>
      <c r="M190" s="59"/>
      <c r="N190" s="60">
        <v>15</v>
      </c>
      <c r="O190" s="36">
        <f t="shared" ref="O190:O196" si="49">SUM(F190:N190)</f>
        <v>15</v>
      </c>
      <c r="P190" s="37">
        <f t="shared" ref="P190:P196" si="50">(F190*$F$3)+(G190*$G$3)+(H190*$H$3)+(I190*$I$3)+(J190*$J$3)+(K190*$K$3)+(L190*$L$3)+(M190*$M$3)+(N190*$N$3)</f>
        <v>30</v>
      </c>
    </row>
    <row r="191" spans="1:16" s="197" customFormat="1" ht="11.25" customHeight="1">
      <c r="A191" s="196"/>
      <c r="B191" s="195" t="s">
        <v>73</v>
      </c>
      <c r="C191" s="51"/>
      <c r="D191" s="201"/>
      <c r="E191" s="201"/>
      <c r="F191" s="202"/>
      <c r="G191" s="187">
        <v>200</v>
      </c>
      <c r="H191" s="188"/>
      <c r="I191" s="189"/>
      <c r="J191" s="188"/>
      <c r="K191" s="187">
        <v>32</v>
      </c>
      <c r="L191" s="190"/>
      <c r="M191" s="187"/>
      <c r="N191" s="188"/>
      <c r="O191" s="191">
        <f t="shared" si="49"/>
        <v>232</v>
      </c>
      <c r="P191" s="203">
        <f t="shared" si="50"/>
        <v>82</v>
      </c>
    </row>
    <row r="192" spans="1:16" s="197" customFormat="1" ht="11.25" customHeight="1">
      <c r="A192" s="196"/>
      <c r="B192" s="195" t="s">
        <v>74</v>
      </c>
      <c r="C192" s="51"/>
      <c r="D192" s="201"/>
      <c r="E192" s="201"/>
      <c r="F192" s="202">
        <v>48</v>
      </c>
      <c r="G192" s="187">
        <v>260</v>
      </c>
      <c r="H192" s="188"/>
      <c r="I192" s="189">
        <v>35</v>
      </c>
      <c r="J192" s="188"/>
      <c r="K192" s="187">
        <v>12</v>
      </c>
      <c r="L192" s="190">
        <v>4</v>
      </c>
      <c r="M192" s="187"/>
      <c r="N192" s="188">
        <v>21</v>
      </c>
      <c r="O192" s="191">
        <f t="shared" si="49"/>
        <v>380</v>
      </c>
      <c r="P192" s="203">
        <f t="shared" si="50"/>
        <v>145.30000000000001</v>
      </c>
    </row>
    <row r="193" spans="1:16" s="197" customFormat="1" ht="11.25" customHeight="1">
      <c r="A193" s="196"/>
      <c r="B193" s="195" t="s">
        <v>75</v>
      </c>
      <c r="C193" s="51"/>
      <c r="D193" s="201"/>
      <c r="E193" s="201"/>
      <c r="F193" s="202"/>
      <c r="G193" s="187">
        <v>28</v>
      </c>
      <c r="H193" s="188"/>
      <c r="I193" s="189">
        <v>5</v>
      </c>
      <c r="J193" s="188">
        <v>1</v>
      </c>
      <c r="K193" s="187">
        <v>4</v>
      </c>
      <c r="L193" s="190">
        <v>4</v>
      </c>
      <c r="M193" s="187"/>
      <c r="N193" s="188">
        <v>2</v>
      </c>
      <c r="O193" s="191">
        <f t="shared" si="49"/>
        <v>44</v>
      </c>
      <c r="P193" s="203">
        <f t="shared" si="50"/>
        <v>22</v>
      </c>
    </row>
    <row r="194" spans="1:16" s="197" customFormat="1" ht="11.25" customHeight="1">
      <c r="A194" s="196"/>
      <c r="B194" s="195" t="s">
        <v>76</v>
      </c>
      <c r="C194" s="51"/>
      <c r="D194" s="201"/>
      <c r="E194" s="201"/>
      <c r="F194" s="202"/>
      <c r="G194" s="187">
        <v>15</v>
      </c>
      <c r="H194" s="188"/>
      <c r="I194" s="189">
        <v>3</v>
      </c>
      <c r="J194" s="188"/>
      <c r="K194" s="187">
        <v>1</v>
      </c>
      <c r="L194" s="190"/>
      <c r="M194" s="187"/>
      <c r="N194" s="188">
        <v>1</v>
      </c>
      <c r="O194" s="191">
        <f t="shared" si="49"/>
        <v>20</v>
      </c>
      <c r="P194" s="203">
        <f t="shared" si="50"/>
        <v>8.25</v>
      </c>
    </row>
    <row r="195" spans="1:16" s="197" customFormat="1" ht="11.25" customHeight="1">
      <c r="A195" s="196"/>
      <c r="B195" s="195" t="s">
        <v>77</v>
      </c>
      <c r="C195" s="51"/>
      <c r="D195" s="201"/>
      <c r="E195" s="201"/>
      <c r="F195" s="202">
        <v>125</v>
      </c>
      <c r="G195" s="187"/>
      <c r="H195" s="188"/>
      <c r="I195" s="189"/>
      <c r="J195" s="188"/>
      <c r="K195" s="187"/>
      <c r="L195" s="190"/>
      <c r="M195" s="187"/>
      <c r="N195" s="188"/>
      <c r="O195" s="191">
        <f t="shared" si="49"/>
        <v>125</v>
      </c>
      <c r="P195" s="203">
        <f t="shared" si="50"/>
        <v>12.5</v>
      </c>
    </row>
    <row r="196" spans="1:16" s="30" customFormat="1" ht="11.25" customHeight="1">
      <c r="A196" s="1"/>
      <c r="B196" s="58"/>
      <c r="C196" s="51"/>
      <c r="D196" s="52"/>
      <c r="E196" s="52"/>
      <c r="F196" s="53"/>
      <c r="G196" s="59"/>
      <c r="H196" s="60"/>
      <c r="I196" s="61"/>
      <c r="J196" s="60"/>
      <c r="K196" s="59"/>
      <c r="L196" s="62"/>
      <c r="M196" s="59"/>
      <c r="N196" s="60"/>
      <c r="O196" s="36">
        <f t="shared" si="49"/>
        <v>0</v>
      </c>
      <c r="P196" s="37">
        <f t="shared" si="50"/>
        <v>0</v>
      </c>
    </row>
    <row r="197" spans="1:16" ht="10.8" thickBot="1">
      <c r="A197" s="38"/>
      <c r="B197" s="39" t="s">
        <v>21</v>
      </c>
      <c r="C197" s="39">
        <f t="shared" ref="C197:P197" si="51">SUM(C190:C196)</f>
        <v>0</v>
      </c>
      <c r="D197" s="39">
        <f t="shared" si="51"/>
        <v>0</v>
      </c>
      <c r="E197" s="39">
        <f t="shared" si="51"/>
        <v>0</v>
      </c>
      <c r="F197" s="39">
        <f t="shared" si="51"/>
        <v>173</v>
      </c>
      <c r="G197" s="43">
        <f t="shared" si="51"/>
        <v>503</v>
      </c>
      <c r="H197" s="43">
        <f t="shared" si="51"/>
        <v>0</v>
      </c>
      <c r="I197" s="43">
        <f t="shared" si="51"/>
        <v>43</v>
      </c>
      <c r="J197" s="43">
        <f t="shared" si="51"/>
        <v>1</v>
      </c>
      <c r="K197" s="43">
        <f t="shared" si="51"/>
        <v>49</v>
      </c>
      <c r="L197" s="43">
        <f t="shared" si="51"/>
        <v>8</v>
      </c>
      <c r="M197" s="43">
        <f t="shared" si="51"/>
        <v>0</v>
      </c>
      <c r="N197" s="43">
        <f t="shared" si="51"/>
        <v>39</v>
      </c>
      <c r="O197" s="44">
        <f t="shared" si="51"/>
        <v>816</v>
      </c>
      <c r="P197" s="45">
        <f t="shared" si="51"/>
        <v>300.05</v>
      </c>
    </row>
    <row r="198" spans="1:16" ht="11.25" customHeight="1">
      <c r="A198" s="38"/>
      <c r="B198" s="54"/>
      <c r="C198" s="54"/>
      <c r="D198" s="54"/>
      <c r="E198" s="54"/>
      <c r="F198" s="54"/>
      <c r="G198" s="55"/>
      <c r="H198" s="55"/>
      <c r="I198" s="55"/>
      <c r="J198" s="55"/>
      <c r="K198" s="55"/>
      <c r="L198" s="55"/>
      <c r="M198" s="55"/>
      <c r="N198" s="55"/>
      <c r="O198" s="56"/>
      <c r="P198" s="57"/>
    </row>
    <row r="199" spans="1:16" ht="11.25" hidden="1" customHeight="1">
      <c r="B199" s="46"/>
      <c r="C199" s="46"/>
      <c r="D199" s="46"/>
      <c r="E199" s="46"/>
      <c r="F199" s="46"/>
      <c r="G199" s="46"/>
      <c r="H199" s="46"/>
      <c r="I199" s="46"/>
      <c r="J199" s="46"/>
      <c r="K199" s="46"/>
      <c r="L199" s="46"/>
      <c r="M199" s="46"/>
      <c r="N199" s="46"/>
      <c r="O199" s="46"/>
      <c r="P199" s="46"/>
    </row>
    <row r="200" spans="1:16" ht="10.8" hidden="1" thickBot="1">
      <c r="B200" s="33" t="s">
        <v>50</v>
      </c>
      <c r="C200" s="33"/>
      <c r="D200" s="33"/>
      <c r="E200" s="33"/>
      <c r="F200" s="34"/>
      <c r="G200" s="34"/>
      <c r="H200" s="34"/>
      <c r="I200" s="34"/>
      <c r="J200" s="34"/>
      <c r="K200" s="34"/>
      <c r="L200" s="34"/>
      <c r="M200" s="34"/>
      <c r="N200" s="34"/>
      <c r="O200" s="35"/>
      <c r="P200" s="35"/>
    </row>
    <row r="201" spans="1:16" s="30" customFormat="1" hidden="1">
      <c r="A201" s="1"/>
      <c r="B201" s="58"/>
      <c r="C201" s="51"/>
      <c r="D201" s="52"/>
      <c r="E201" s="52"/>
      <c r="F201" s="53"/>
      <c r="G201" s="59"/>
      <c r="H201" s="60"/>
      <c r="I201" s="61"/>
      <c r="J201" s="60"/>
      <c r="K201" s="59"/>
      <c r="L201" s="62"/>
      <c r="M201" s="59"/>
      <c r="N201" s="60"/>
      <c r="O201" s="36">
        <f>SUM(F201:N201)</f>
        <v>0</v>
      </c>
      <c r="P201" s="37">
        <f>(F201*$F$3)+(G201*$G$3)+(H201*$H$3)+(I201*$I$3)+(J201*$J$3)+(K201*$K$3)+(L201*$L$3)+(M201*$M$3)+(N201*$N$3)</f>
        <v>0</v>
      </c>
    </row>
    <row r="202" spans="1:16" s="30" customFormat="1" hidden="1">
      <c r="A202" s="1"/>
      <c r="B202" s="58"/>
      <c r="C202" s="51"/>
      <c r="D202" s="52"/>
      <c r="E202" s="52"/>
      <c r="F202" s="53"/>
      <c r="G202" s="59"/>
      <c r="H202" s="60"/>
      <c r="I202" s="61"/>
      <c r="J202" s="60"/>
      <c r="K202" s="59"/>
      <c r="L202" s="62"/>
      <c r="M202" s="59"/>
      <c r="N202" s="60"/>
      <c r="O202" s="36">
        <f>SUM(F202:N202)</f>
        <v>0</v>
      </c>
      <c r="P202" s="37">
        <f>(F202*$F$3)+(G202*$G$3)+(H202*$H$3)+(I202*$I$3)+(J202*$J$3)+(K202*$K$3)+(L202*$L$3)+(M202*$M$3)+(N202*$N$3)</f>
        <v>0</v>
      </c>
    </row>
    <row r="203" spans="1:16" s="30" customFormat="1" hidden="1">
      <c r="A203" s="1"/>
      <c r="B203" s="58"/>
      <c r="C203" s="51"/>
      <c r="D203" s="52"/>
      <c r="E203" s="52"/>
      <c r="F203" s="53"/>
      <c r="G203" s="59"/>
      <c r="H203" s="60"/>
      <c r="I203" s="61"/>
      <c r="J203" s="60"/>
      <c r="K203" s="59"/>
      <c r="L203" s="62"/>
      <c r="M203" s="59"/>
      <c r="N203" s="60"/>
      <c r="O203" s="36">
        <f>SUM(F203:N203)</f>
        <v>0</v>
      </c>
      <c r="P203" s="37">
        <f>(F203*$F$3)+(G203*$G$3)+(H203*$H$3)+(I203*$I$3)+(J203*$J$3)+(K203*$K$3)+(L203*$L$3)+(M203*$M$3)+(N203*$N$3)</f>
        <v>0</v>
      </c>
    </row>
    <row r="204" spans="1:16" ht="10.8" hidden="1" thickBot="1">
      <c r="A204" s="38"/>
      <c r="B204" s="39" t="s">
        <v>21</v>
      </c>
      <c r="C204" s="39">
        <f t="shared" ref="C204:O204" si="52">SUM(C201:C203)</f>
        <v>0</v>
      </c>
      <c r="D204" s="39">
        <f t="shared" si="52"/>
        <v>0</v>
      </c>
      <c r="E204" s="39">
        <f t="shared" si="52"/>
        <v>0</v>
      </c>
      <c r="F204" s="39">
        <f t="shared" si="52"/>
        <v>0</v>
      </c>
      <c r="G204" s="43">
        <f t="shared" si="52"/>
        <v>0</v>
      </c>
      <c r="H204" s="43">
        <f t="shared" si="52"/>
        <v>0</v>
      </c>
      <c r="I204" s="43">
        <f t="shared" si="52"/>
        <v>0</v>
      </c>
      <c r="J204" s="43">
        <f t="shared" si="52"/>
        <v>0</v>
      </c>
      <c r="K204" s="43">
        <f t="shared" si="52"/>
        <v>0</v>
      </c>
      <c r="L204" s="43">
        <f t="shared" si="52"/>
        <v>0</v>
      </c>
      <c r="M204" s="43">
        <f t="shared" si="52"/>
        <v>0</v>
      </c>
      <c r="N204" s="43">
        <f t="shared" si="52"/>
        <v>0</v>
      </c>
      <c r="O204" s="44">
        <f t="shared" si="52"/>
        <v>0</v>
      </c>
      <c r="P204" s="45">
        <f>SUM(P201:P203)</f>
        <v>0</v>
      </c>
    </row>
    <row r="205" spans="1:16" ht="13.2">
      <c r="B205" s="2"/>
      <c r="C205" s="2"/>
      <c r="D205" s="2"/>
      <c r="E205" s="2"/>
      <c r="F205" s="47"/>
      <c r="G205" s="47"/>
      <c r="H205" s="47"/>
      <c r="I205" s="47"/>
      <c r="J205" s="47"/>
      <c r="K205" s="47"/>
      <c r="L205" s="47"/>
      <c r="M205" s="47"/>
      <c r="N205" s="47"/>
      <c r="O205" s="2"/>
      <c r="P205" s="2"/>
    </row>
    <row r="206" spans="1:16">
      <c r="M206" s="48" t="s">
        <v>21</v>
      </c>
      <c r="O206" s="49">
        <f>O204+O197+O186+O180+O173+O117+O111+O104+O98+O84+O77+O55+O16+O10</f>
        <v>5275</v>
      </c>
      <c r="P206" s="50">
        <f>P204+P197+P186+P180+P173+P117+P111+P104+P98+P84+P77+P55+P16+P10</f>
        <v>1530.7000000000003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2:P16"/>
  <sheetViews>
    <sheetView zoomScale="130" zoomScaleNormal="13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1:16" ht="13.2">
      <c r="B2" s="2" t="s">
        <v>48</v>
      </c>
    </row>
    <row r="3" spans="1:16" ht="13.2">
      <c r="B3" s="2" t="s">
        <v>96</v>
      </c>
      <c r="C3" s="2"/>
      <c r="D3" s="2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0.8" thickBot="1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0.8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58" t="s">
        <v>52</v>
      </c>
      <c r="C9" s="63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ref="O9:O11" si="0">SUM(F9:N9)</f>
        <v>0</v>
      </c>
      <c r="P9" s="37">
        <f t="shared" ref="P9:P11" si="1">(F9*$F$5)+(G9*$G$5)+(H9*$H$5)+(I9*$I$5)+(J9*$J$5)+(K9*$K$5)+(L9*$L$5)+(M9*$M$5)+(N9*$N$5)</f>
        <v>0</v>
      </c>
    </row>
    <row r="10" spans="1:16" s="30" customFormat="1">
      <c r="A10" s="1"/>
      <c r="B10" s="58"/>
      <c r="C10" s="72"/>
      <c r="D10" s="66"/>
      <c r="E10" s="66"/>
      <c r="F10" s="67"/>
      <c r="G10" s="68"/>
      <c r="H10" s="69"/>
      <c r="I10" s="70"/>
      <c r="J10" s="69"/>
      <c r="K10" s="68"/>
      <c r="L10" s="71"/>
      <c r="M10" s="68"/>
      <c r="N10" s="69"/>
      <c r="O10" s="36">
        <f t="shared" si="0"/>
        <v>0</v>
      </c>
      <c r="P10" s="37">
        <f t="shared" si="1"/>
        <v>0</v>
      </c>
    </row>
    <row r="11" spans="1:16" s="30" customFormat="1">
      <c r="A11" s="1"/>
      <c r="B11" s="138"/>
      <c r="C11" s="72"/>
      <c r="D11" s="66"/>
      <c r="E11" s="66"/>
      <c r="F11" s="67"/>
      <c r="G11" s="68"/>
      <c r="H11" s="69"/>
      <c r="I11" s="70"/>
      <c r="J11" s="69"/>
      <c r="K11" s="68"/>
      <c r="L11" s="71"/>
      <c r="M11" s="68"/>
      <c r="N11" s="69"/>
      <c r="O11" s="36">
        <f t="shared" si="0"/>
        <v>0</v>
      </c>
      <c r="P11" s="37">
        <f t="shared" si="1"/>
        <v>0</v>
      </c>
    </row>
    <row r="12" spans="1:16" ht="10.8" thickBot="1">
      <c r="A12" s="38"/>
      <c r="B12" s="39" t="s">
        <v>21</v>
      </c>
      <c r="C12" s="39">
        <f t="shared" ref="C12:P12" si="2">SUM(C9:C11)</f>
        <v>0</v>
      </c>
      <c r="D12" s="39">
        <f t="shared" si="2"/>
        <v>0</v>
      </c>
      <c r="E12" s="39">
        <f t="shared" si="2"/>
        <v>0</v>
      </c>
      <c r="F12" s="39">
        <f t="shared" si="2"/>
        <v>0</v>
      </c>
      <c r="G12" s="39">
        <f t="shared" si="2"/>
        <v>0</v>
      </c>
      <c r="H12" s="39">
        <f t="shared" si="2"/>
        <v>0</v>
      </c>
      <c r="I12" s="39">
        <f t="shared" si="2"/>
        <v>0</v>
      </c>
      <c r="J12" s="39">
        <f t="shared" si="2"/>
        <v>0</v>
      </c>
      <c r="K12" s="39">
        <f t="shared" si="2"/>
        <v>0</v>
      </c>
      <c r="L12" s="39">
        <f t="shared" si="2"/>
        <v>0</v>
      </c>
      <c r="M12" s="39">
        <f t="shared" si="2"/>
        <v>0</v>
      </c>
      <c r="N12" s="39">
        <f t="shared" si="2"/>
        <v>0</v>
      </c>
      <c r="O12" s="39">
        <f t="shared" si="2"/>
        <v>0</v>
      </c>
      <c r="P12" s="39">
        <f t="shared" si="2"/>
        <v>0</v>
      </c>
    </row>
    <row r="13" spans="1:16">
      <c r="B13" s="38"/>
      <c r="C13" s="38"/>
      <c r="D13" s="38"/>
      <c r="E13" s="38"/>
      <c r="F13" s="40"/>
      <c r="G13" s="40"/>
      <c r="H13" s="40"/>
      <c r="I13" s="40"/>
      <c r="J13" s="40"/>
      <c r="K13" s="40"/>
      <c r="L13" s="40"/>
      <c r="M13" s="40"/>
      <c r="N13" s="40"/>
      <c r="O13" s="38"/>
      <c r="P13" s="38"/>
    </row>
    <row r="14" spans="1:16" ht="12" customHeight="1"/>
    <row r="16" spans="1:16">
      <c r="M16" s="121"/>
      <c r="N16" s="121"/>
      <c r="O16" s="121"/>
      <c r="P16" s="12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2:P12"/>
  <sheetViews>
    <sheetView workbookViewId="0">
      <selection activeCell="G34" sqref="G34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1:16" ht="13.2">
      <c r="B2" s="2" t="s">
        <v>46</v>
      </c>
    </row>
    <row r="3" spans="1:16" ht="13.2">
      <c r="B3" s="2" t="s">
        <v>96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>
      <c r="A9" s="1"/>
      <c r="B9" s="99" t="s">
        <v>52</v>
      </c>
      <c r="C9" s="108"/>
      <c r="D9" s="100"/>
      <c r="E9" s="100"/>
      <c r="F9" s="123"/>
      <c r="G9" s="124">
        <v>18</v>
      </c>
      <c r="H9" s="125"/>
      <c r="I9" s="104">
        <v>4</v>
      </c>
      <c r="J9" s="125"/>
      <c r="K9" s="124">
        <v>2</v>
      </c>
      <c r="L9" s="105">
        <v>1</v>
      </c>
      <c r="M9" s="124"/>
      <c r="N9" s="125">
        <v>2</v>
      </c>
      <c r="O9" s="106">
        <f t="shared" ref="O9:O11" si="0">SUM(F9:N9)</f>
        <v>27</v>
      </c>
      <c r="P9" s="107">
        <f t="shared" ref="P9:P11" si="1">(F9*$F$5)+(G9*$G$5)+(H9*$H$5)+(I9*$I$5)+(J9*$J$5)+(K9*$K$5)+(L9*$L$5)+(M9*$M$5)+(N9*$N$5)</f>
        <v>13.5</v>
      </c>
    </row>
    <row r="10" spans="1:16" s="30" customFormat="1">
      <c r="A10" s="1"/>
      <c r="B10" s="99"/>
      <c r="C10" s="108"/>
      <c r="D10" s="100"/>
      <c r="E10" s="100"/>
      <c r="F10" s="123"/>
      <c r="G10" s="124"/>
      <c r="H10" s="125"/>
      <c r="I10" s="104"/>
      <c r="J10" s="125"/>
      <c r="K10" s="124"/>
      <c r="L10" s="105"/>
      <c r="M10" s="124"/>
      <c r="N10" s="125"/>
      <c r="O10" s="106">
        <f t="shared" si="0"/>
        <v>0</v>
      </c>
      <c r="P10" s="107">
        <f t="shared" si="1"/>
        <v>0</v>
      </c>
    </row>
    <row r="11" spans="1:16" s="30" customFormat="1">
      <c r="A11" s="1"/>
      <c r="B11" s="99"/>
      <c r="C11" s="108"/>
      <c r="D11" s="100"/>
      <c r="E11" s="100"/>
      <c r="F11" s="123"/>
      <c r="G11" s="124"/>
      <c r="H11" s="125"/>
      <c r="I11" s="104"/>
      <c r="J11" s="125"/>
      <c r="K11" s="124"/>
      <c r="L11" s="105"/>
      <c r="M11" s="124"/>
      <c r="N11" s="125"/>
      <c r="O11" s="106">
        <f t="shared" si="0"/>
        <v>0</v>
      </c>
      <c r="P11" s="107">
        <f t="shared" si="1"/>
        <v>0</v>
      </c>
    </row>
    <row r="12" spans="1:16">
      <c r="A12" s="38"/>
      <c r="B12" s="109" t="s">
        <v>21</v>
      </c>
      <c r="C12" s="109">
        <f t="shared" ref="C12:P12" si="2">SUM(C9:C11)</f>
        <v>0</v>
      </c>
      <c r="D12" s="109">
        <f t="shared" si="2"/>
        <v>0</v>
      </c>
      <c r="E12" s="109">
        <f t="shared" si="2"/>
        <v>0</v>
      </c>
      <c r="F12" s="109">
        <f t="shared" si="2"/>
        <v>0</v>
      </c>
      <c r="G12" s="109">
        <f t="shared" si="2"/>
        <v>18</v>
      </c>
      <c r="H12" s="109">
        <f t="shared" si="2"/>
        <v>0</v>
      </c>
      <c r="I12" s="109">
        <f t="shared" si="2"/>
        <v>4</v>
      </c>
      <c r="J12" s="109">
        <f t="shared" si="2"/>
        <v>0</v>
      </c>
      <c r="K12" s="109">
        <f t="shared" si="2"/>
        <v>2</v>
      </c>
      <c r="L12" s="109">
        <f t="shared" si="2"/>
        <v>1</v>
      </c>
      <c r="M12" s="109">
        <f t="shared" si="2"/>
        <v>0</v>
      </c>
      <c r="N12" s="109">
        <f t="shared" si="2"/>
        <v>2</v>
      </c>
      <c r="O12" s="109">
        <f t="shared" si="2"/>
        <v>27</v>
      </c>
      <c r="P12" s="109">
        <f t="shared" si="2"/>
        <v>13.5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2:C15"/>
  <sheetViews>
    <sheetView workbookViewId="0">
      <selection activeCell="C29" sqref="C29"/>
    </sheetView>
  </sheetViews>
  <sheetFormatPr defaultColWidth="9.109375" defaultRowHeight="13.2"/>
  <cols>
    <col min="1" max="1" width="21.6640625" style="75" customWidth="1"/>
    <col min="2" max="2" width="14" style="75" customWidth="1"/>
    <col min="3" max="3" width="18.109375" style="75" customWidth="1"/>
    <col min="4" max="16384" width="9.109375" style="74"/>
  </cols>
  <sheetData>
    <row r="2" spans="1:3">
      <c r="A2" s="73" t="s">
        <v>34</v>
      </c>
      <c r="B2" s="73" t="s">
        <v>24</v>
      </c>
      <c r="C2" s="73" t="s">
        <v>25</v>
      </c>
    </row>
    <row r="4" spans="1:3" ht="14.4">
      <c r="A4" s="75" t="s">
        <v>64</v>
      </c>
      <c r="B4" s="76">
        <f>SUM(Botswana!O13)</f>
        <v>225</v>
      </c>
      <c r="C4" s="148">
        <f>SUM(Botswana!P13)</f>
        <v>52.5</v>
      </c>
    </row>
    <row r="5" spans="1:3" ht="14.4" hidden="1">
      <c r="A5" s="75" t="s">
        <v>35</v>
      </c>
      <c r="B5" s="76">
        <f>SUM('Democratic Republic of Congo'!O18)</f>
        <v>0</v>
      </c>
      <c r="C5" s="148">
        <f>SUM('Democratic Republic of Congo'!P18)</f>
        <v>0</v>
      </c>
    </row>
    <row r="6" spans="1:3" ht="14.4" hidden="1">
      <c r="A6" s="75" t="s">
        <v>54</v>
      </c>
      <c r="B6" s="76">
        <f>SUM('Ivory Coast'!O14)</f>
        <v>0</v>
      </c>
      <c r="C6" s="148">
        <f>SUM('Ivory Coast'!P14)</f>
        <v>0</v>
      </c>
    </row>
    <row r="7" spans="1:3" ht="14.4" hidden="1">
      <c r="A7" s="75" t="s">
        <v>26</v>
      </c>
      <c r="B7" s="76">
        <f>SUM(Kenya!O38)</f>
        <v>0</v>
      </c>
      <c r="C7" s="148">
        <f>SUM(Kenya!P38)</f>
        <v>0</v>
      </c>
    </row>
    <row r="8" spans="1:3" ht="14.4" hidden="1">
      <c r="A8" s="76" t="s">
        <v>60</v>
      </c>
      <c r="B8" s="147">
        <f>SUM(Malawi!O11)</f>
        <v>0</v>
      </c>
      <c r="C8" s="148">
        <f>SUM(Malawi!P11)</f>
        <v>0</v>
      </c>
    </row>
    <row r="9" spans="1:3" ht="14.4">
      <c r="A9" s="76" t="s">
        <v>27</v>
      </c>
      <c r="B9" s="147">
        <f>SUM(Mauritius!O20)</f>
        <v>1262</v>
      </c>
      <c r="C9" s="148">
        <f>SUM(Mauritius!P20)</f>
        <v>385.65</v>
      </c>
    </row>
    <row r="10" spans="1:3" ht="14.4" hidden="1">
      <c r="A10" s="76" t="s">
        <v>36</v>
      </c>
      <c r="B10" s="147">
        <f>SUM(Nigeria!O60)</f>
        <v>0</v>
      </c>
      <c r="C10" s="148">
        <f>SUM(Nigeria!P60)</f>
        <v>0</v>
      </c>
    </row>
    <row r="11" spans="1:3" ht="14.4">
      <c r="A11" s="76" t="s">
        <v>28</v>
      </c>
      <c r="B11" s="147">
        <f>SUM('South Africa'!O206)</f>
        <v>5275</v>
      </c>
      <c r="C11" s="148">
        <f>SUM('South Africa'!P206)</f>
        <v>1530.7000000000003</v>
      </c>
    </row>
    <row r="12" spans="1:3" ht="14.4" hidden="1">
      <c r="A12" s="76" t="s">
        <v>41</v>
      </c>
      <c r="B12" s="76">
        <f>SUM(Togo!O12)</f>
        <v>0</v>
      </c>
      <c r="C12" s="148">
        <f>SUM(Togo!P12)</f>
        <v>0</v>
      </c>
    </row>
    <row r="13" spans="1:3" ht="14.4">
      <c r="A13" s="76" t="s">
        <v>49</v>
      </c>
      <c r="B13" s="76">
        <f>SUM(Zambia!O12)</f>
        <v>27</v>
      </c>
      <c r="C13" s="148">
        <f>SUM(Zambia!P12)</f>
        <v>13.5</v>
      </c>
    </row>
    <row r="14" spans="1:3">
      <c r="A14" s="77"/>
      <c r="B14" s="77"/>
      <c r="C14" s="77"/>
    </row>
    <row r="15" spans="1:3">
      <c r="A15" s="77" t="s">
        <v>29</v>
      </c>
      <c r="B15" s="77">
        <f>SUM(B4:B14)</f>
        <v>6789</v>
      </c>
      <c r="C15" s="149">
        <f>SUM(C4:C14)</f>
        <v>1982.3500000000004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Botswana</vt:lpstr>
      <vt:lpstr>Democratic Republic of Congo</vt:lpstr>
      <vt:lpstr>Ivory Coast</vt:lpstr>
      <vt:lpstr>Kenya</vt:lpstr>
      <vt:lpstr>Malawi</vt:lpstr>
      <vt:lpstr>Mauritius</vt:lpstr>
      <vt:lpstr>Nigeria</vt:lpstr>
      <vt:lpstr>South Africa</vt:lpstr>
      <vt:lpstr>Togo</vt:lpstr>
      <vt:lpstr>Zambia</vt:lpstr>
      <vt:lpstr>Summary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Mahadeo, Jithan (LNG-DUR)</cp:lastModifiedBy>
  <dcterms:created xsi:type="dcterms:W3CDTF">2007-06-14T19:54:11Z</dcterms:created>
  <dcterms:modified xsi:type="dcterms:W3CDTF">2019-05-30T20:27:26Z</dcterms:modified>
</cp:coreProperties>
</file>