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5130" yWindow="1815" windowWidth="14070" windowHeight="7155" firstSheet="3" activeTab="3"/>
  </bookViews>
  <sheets>
    <sheet name="Democratic Republic of Congo" sheetId="16" state="hidden" r:id="rId1"/>
    <sheet name="DRC" sheetId="13" state="hidden" r:id="rId2"/>
    <sheet name="Ghana" sheetId="14" state="hidden" r:id="rId3"/>
    <sheet name="Kenya" sheetId="10" r:id="rId4"/>
    <sheet name="Malawi" sheetId="11" r:id="rId5"/>
    <sheet name="Mauritius" sheetId="8" state="hidden" r:id="rId6"/>
    <sheet name="Nigeria" sheetId="18" state="hidden" r:id="rId7"/>
    <sheet name="South Africa" sheetId="19" r:id="rId8"/>
    <sheet name="Togo" sheetId="12" state="hidden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45621"/>
</workbook>
</file>

<file path=xl/calcChain.xml><?xml version="1.0" encoding="utf-8"?>
<calcChain xmlns="http://schemas.openxmlformats.org/spreadsheetml/2006/main">
  <c r="N91" i="19" l="1"/>
  <c r="M91" i="19"/>
  <c r="L91" i="19"/>
  <c r="K91" i="19"/>
  <c r="J91" i="19"/>
  <c r="I91" i="19"/>
  <c r="H91" i="19"/>
  <c r="G91" i="19"/>
  <c r="P89" i="19"/>
  <c r="O89" i="19"/>
  <c r="G53" i="19"/>
  <c r="O19" i="10"/>
  <c r="P19" i="10"/>
  <c r="O20" i="10"/>
  <c r="O21" i="10" s="1"/>
  <c r="P20" i="10"/>
  <c r="P21" i="10" s="1"/>
  <c r="C21" i="10"/>
  <c r="D21" i="10"/>
  <c r="E21" i="10"/>
  <c r="F21" i="10"/>
  <c r="G21" i="10"/>
  <c r="H21" i="10"/>
  <c r="I21" i="10"/>
  <c r="J21" i="10"/>
  <c r="K21" i="10"/>
  <c r="L21" i="10"/>
  <c r="M21" i="10"/>
  <c r="N21" i="10"/>
  <c r="P130" i="19"/>
  <c r="O130" i="19"/>
  <c r="P9" i="16" l="1"/>
  <c r="O9" i="16"/>
  <c r="P11" i="12" l="1"/>
  <c r="O11" i="12"/>
  <c r="O15" i="12" s="1"/>
  <c r="B11" i="4" s="1"/>
  <c r="P10" i="12"/>
  <c r="O10" i="12"/>
  <c r="P12" i="12"/>
  <c r="O12" i="12"/>
  <c r="N133" i="19"/>
  <c r="M133" i="19"/>
  <c r="L133" i="19"/>
  <c r="K133" i="19"/>
  <c r="J133" i="19"/>
  <c r="I133" i="19"/>
  <c r="H133" i="19"/>
  <c r="G133" i="19"/>
  <c r="F133" i="19"/>
  <c r="E133" i="19"/>
  <c r="D133" i="19"/>
  <c r="C133" i="19"/>
  <c r="P132" i="19"/>
  <c r="O132" i="19"/>
  <c r="P131" i="19"/>
  <c r="O131" i="19"/>
  <c r="P129" i="19"/>
  <c r="O129" i="19"/>
  <c r="N125" i="19"/>
  <c r="M125" i="19"/>
  <c r="L125" i="19"/>
  <c r="K125" i="19"/>
  <c r="J125" i="19"/>
  <c r="I125" i="19"/>
  <c r="H125" i="19"/>
  <c r="G125" i="19"/>
  <c r="F125" i="19"/>
  <c r="E125" i="19"/>
  <c r="D125" i="19"/>
  <c r="C125" i="19"/>
  <c r="P124" i="19"/>
  <c r="O124" i="19"/>
  <c r="P123" i="19"/>
  <c r="O123" i="19"/>
  <c r="P122" i="19"/>
  <c r="O122" i="19"/>
  <c r="P121" i="19"/>
  <c r="O121" i="19"/>
  <c r="P120" i="19"/>
  <c r="O120" i="19"/>
  <c r="P119" i="19"/>
  <c r="O119" i="19"/>
  <c r="P118" i="19"/>
  <c r="O118" i="19"/>
  <c r="P117" i="19"/>
  <c r="O117" i="19"/>
  <c r="P116" i="19"/>
  <c r="O116" i="19"/>
  <c r="P115" i="19"/>
  <c r="O115" i="19"/>
  <c r="P114" i="19"/>
  <c r="O114" i="19"/>
  <c r="P113" i="19"/>
  <c r="O113" i="19"/>
  <c r="P112" i="19"/>
  <c r="O112" i="19"/>
  <c r="P111" i="19"/>
  <c r="O111" i="19"/>
  <c r="P110" i="19"/>
  <c r="O110" i="19"/>
  <c r="P109" i="19"/>
  <c r="O109" i="19"/>
  <c r="P108" i="19"/>
  <c r="O108" i="19"/>
  <c r="P107" i="19"/>
  <c r="O107" i="19"/>
  <c r="P106" i="19"/>
  <c r="O106" i="19"/>
  <c r="P105" i="19"/>
  <c r="O105" i="19"/>
  <c r="P104" i="19"/>
  <c r="O104" i="19"/>
  <c r="P103" i="19"/>
  <c r="O103" i="19"/>
  <c r="P102" i="19"/>
  <c r="O102" i="19"/>
  <c r="P101" i="19"/>
  <c r="O101" i="19"/>
  <c r="N97" i="19"/>
  <c r="M97" i="19"/>
  <c r="L97" i="19"/>
  <c r="K97" i="19"/>
  <c r="J97" i="19"/>
  <c r="I97" i="19"/>
  <c r="H97" i="19"/>
  <c r="G97" i="19"/>
  <c r="F97" i="19"/>
  <c r="E97" i="19"/>
  <c r="D97" i="19"/>
  <c r="C97" i="19"/>
  <c r="P96" i="19"/>
  <c r="O96" i="19"/>
  <c r="P95" i="19"/>
  <c r="O95" i="19"/>
  <c r="F91" i="19"/>
  <c r="E91" i="19"/>
  <c r="D91" i="19"/>
  <c r="C91" i="19"/>
  <c r="P90" i="19"/>
  <c r="P91" i="19" s="1"/>
  <c r="O90" i="19"/>
  <c r="O91" i="19" s="1"/>
  <c r="N85" i="19"/>
  <c r="M85" i="19"/>
  <c r="L85" i="19"/>
  <c r="K85" i="19"/>
  <c r="J85" i="19"/>
  <c r="I85" i="19"/>
  <c r="H85" i="19"/>
  <c r="G85" i="19"/>
  <c r="F85" i="19"/>
  <c r="E85" i="19"/>
  <c r="D85" i="19"/>
  <c r="C85" i="19"/>
  <c r="P84" i="19"/>
  <c r="O84" i="19"/>
  <c r="P83" i="19"/>
  <c r="O83" i="19"/>
  <c r="P82" i="19"/>
  <c r="O82" i="19"/>
  <c r="P81" i="19"/>
  <c r="O81" i="19"/>
  <c r="P80" i="19"/>
  <c r="O80" i="19"/>
  <c r="P79" i="19"/>
  <c r="O79" i="19"/>
  <c r="P78" i="19"/>
  <c r="O78" i="19"/>
  <c r="P77" i="19"/>
  <c r="O77" i="19"/>
  <c r="P76" i="19"/>
  <c r="O76" i="19"/>
  <c r="P75" i="19"/>
  <c r="O75" i="19"/>
  <c r="P74" i="19"/>
  <c r="O74" i="19"/>
  <c r="P73" i="19"/>
  <c r="O73" i="19"/>
  <c r="P72" i="19"/>
  <c r="O72" i="19"/>
  <c r="P71" i="19"/>
  <c r="O71" i="19"/>
  <c r="P70" i="19"/>
  <c r="O70" i="19"/>
  <c r="P69" i="19"/>
  <c r="O69" i="19"/>
  <c r="P68" i="19"/>
  <c r="O68" i="19"/>
  <c r="P67" i="19"/>
  <c r="O67" i="19"/>
  <c r="P66" i="19"/>
  <c r="O66" i="19"/>
  <c r="P65" i="19"/>
  <c r="O65" i="19"/>
  <c r="P64" i="19"/>
  <c r="O64" i="19"/>
  <c r="P63" i="19"/>
  <c r="O63" i="19"/>
  <c r="P62" i="19"/>
  <c r="O62" i="19"/>
  <c r="P61" i="19"/>
  <c r="O61" i="19"/>
  <c r="P60" i="19"/>
  <c r="O60" i="19"/>
  <c r="P59" i="19"/>
  <c r="O59" i="19"/>
  <c r="P58" i="19"/>
  <c r="O58" i="19"/>
  <c r="P57" i="19"/>
  <c r="O57" i="19"/>
  <c r="N53" i="19"/>
  <c r="M53" i="19"/>
  <c r="L53" i="19"/>
  <c r="K53" i="19"/>
  <c r="J53" i="19"/>
  <c r="I53" i="19"/>
  <c r="H53" i="19"/>
  <c r="P52" i="19"/>
  <c r="O52" i="19"/>
  <c r="P51" i="19"/>
  <c r="O51" i="19"/>
  <c r="P50" i="19"/>
  <c r="O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35" i="19"/>
  <c r="O35" i="19"/>
  <c r="P34" i="19"/>
  <c r="O34" i="19"/>
  <c r="N30" i="19"/>
  <c r="M30" i="19"/>
  <c r="L30" i="19"/>
  <c r="K30" i="19"/>
  <c r="J30" i="19"/>
  <c r="I30" i="19"/>
  <c r="H30" i="19"/>
  <c r="G30" i="19"/>
  <c r="F30" i="19"/>
  <c r="E30" i="19"/>
  <c r="D30" i="19"/>
  <c r="C30" i="19"/>
  <c r="P29" i="19"/>
  <c r="O29" i="19"/>
  <c r="P28" i="19"/>
  <c r="O28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P13" i="19"/>
  <c r="O13" i="19"/>
  <c r="P12" i="19"/>
  <c r="O12" i="19"/>
  <c r="P11" i="19"/>
  <c r="O11" i="19"/>
  <c r="P10" i="19"/>
  <c r="O10" i="19"/>
  <c r="P9" i="19"/>
  <c r="O9" i="19"/>
  <c r="P8" i="19"/>
  <c r="O8" i="19"/>
  <c r="P7" i="19"/>
  <c r="O7" i="19"/>
  <c r="O7" i="18"/>
  <c r="O22" i="18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P22" i="18"/>
  <c r="O26" i="18"/>
  <c r="P26" i="18"/>
  <c r="O27" i="18"/>
  <c r="O44" i="18"/>
  <c r="O76" i="18"/>
  <c r="B9" i="4" s="1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P48" i="18"/>
  <c r="P72" i="18"/>
  <c r="P76" i="18" s="1"/>
  <c r="C9" i="4" s="1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P18" i="16"/>
  <c r="C4" i="4" s="1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G26" i="8"/>
  <c r="P24" i="8"/>
  <c r="O24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5" i="10"/>
  <c r="M15" i="10"/>
  <c r="L15" i="10"/>
  <c r="K15" i="10"/>
  <c r="J15" i="10"/>
  <c r="I15" i="10"/>
  <c r="H15" i="10"/>
  <c r="G15" i="10"/>
  <c r="F15" i="10"/>
  <c r="E15" i="10"/>
  <c r="D15" i="10"/>
  <c r="C15" i="10"/>
  <c r="N29" i="10"/>
  <c r="M29" i="10"/>
  <c r="L29" i="10"/>
  <c r="K29" i="10"/>
  <c r="J29" i="10"/>
  <c r="I29" i="10"/>
  <c r="H29" i="10"/>
  <c r="G29" i="10"/>
  <c r="F29" i="10"/>
  <c r="E29" i="10"/>
  <c r="D29" i="10"/>
  <c r="C29" i="10"/>
  <c r="P28" i="10"/>
  <c r="P27" i="10"/>
  <c r="O27" i="10"/>
  <c r="P26" i="10"/>
  <c r="O26" i="10"/>
  <c r="P25" i="10"/>
  <c r="O25" i="10"/>
  <c r="P13" i="10"/>
  <c r="O13" i="10"/>
  <c r="P12" i="10"/>
  <c r="O12" i="10"/>
  <c r="P11" i="10"/>
  <c r="O11" i="10"/>
  <c r="P10" i="10"/>
  <c r="O10" i="10"/>
  <c r="P9" i="10"/>
  <c r="O9" i="10"/>
  <c r="P14" i="10"/>
  <c r="O14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O10" i="16"/>
  <c r="O18" i="16"/>
  <c r="B4" i="4"/>
  <c r="P14" i="14"/>
  <c r="O14" i="14"/>
  <c r="P13" i="14"/>
  <c r="O13" i="14"/>
  <c r="P23" i="14"/>
  <c r="O23" i="14"/>
  <c r="P22" i="14"/>
  <c r="O22" i="14"/>
  <c r="P21" i="14"/>
  <c r="O21" i="14"/>
  <c r="P20" i="14"/>
  <c r="O20" i="14"/>
  <c r="P19" i="14"/>
  <c r="O19" i="14"/>
  <c r="P18" i="14"/>
  <c r="O18" i="14"/>
  <c r="P17" i="14"/>
  <c r="O17" i="14"/>
  <c r="P16" i="14"/>
  <c r="O16" i="14"/>
  <c r="P15" i="14"/>
  <c r="O15" i="14"/>
  <c r="N24" i="14"/>
  <c r="M24" i="14"/>
  <c r="L24" i="14"/>
  <c r="K24" i="14"/>
  <c r="J24" i="14"/>
  <c r="I24" i="14"/>
  <c r="H24" i="14"/>
  <c r="G24" i="14"/>
  <c r="F24" i="14"/>
  <c r="E24" i="14"/>
  <c r="D24" i="14"/>
  <c r="C24" i="14"/>
  <c r="P12" i="14"/>
  <c r="O12" i="14"/>
  <c r="P11" i="14"/>
  <c r="O11" i="14"/>
  <c r="P10" i="14"/>
  <c r="P24" i="14" s="1"/>
  <c r="C5" i="4" s="1"/>
  <c r="O10" i="14"/>
  <c r="P9" i="14"/>
  <c r="O9" i="14"/>
  <c r="O24" i="14" s="1"/>
  <c r="B5" i="4" s="1"/>
  <c r="P13" i="13"/>
  <c r="O13" i="13"/>
  <c r="P12" i="13"/>
  <c r="O12" i="13"/>
  <c r="P11" i="13"/>
  <c r="O11" i="13"/>
  <c r="P10" i="13"/>
  <c r="O10" i="13"/>
  <c r="P15" i="13"/>
  <c r="O15" i="13"/>
  <c r="P14" i="13"/>
  <c r="O14" i="13"/>
  <c r="P16" i="13"/>
  <c r="O16" i="13"/>
  <c r="N19" i="13"/>
  <c r="M19" i="13"/>
  <c r="L19" i="13"/>
  <c r="K19" i="13"/>
  <c r="J19" i="13"/>
  <c r="I19" i="13"/>
  <c r="H19" i="13"/>
  <c r="G19" i="13"/>
  <c r="F19" i="13"/>
  <c r="E19" i="13"/>
  <c r="D19" i="13"/>
  <c r="C19" i="13"/>
  <c r="P18" i="13"/>
  <c r="O18" i="13"/>
  <c r="P17" i="13"/>
  <c r="O17" i="13"/>
  <c r="P9" i="13"/>
  <c r="O9" i="13"/>
  <c r="O19" i="13"/>
  <c r="P23" i="8"/>
  <c r="O23" i="8"/>
  <c r="P25" i="8"/>
  <c r="O25" i="8"/>
  <c r="O9" i="12"/>
  <c r="P9" i="12"/>
  <c r="P15" i="12" s="1"/>
  <c r="C11" i="4" s="1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N12" i="11"/>
  <c r="M12" i="11"/>
  <c r="L12" i="11"/>
  <c r="K12" i="11"/>
  <c r="J12" i="11"/>
  <c r="I12" i="11"/>
  <c r="H12" i="11"/>
  <c r="G12" i="11"/>
  <c r="F12" i="11"/>
  <c r="E12" i="11"/>
  <c r="D12" i="11"/>
  <c r="C12" i="11"/>
  <c r="P11" i="11"/>
  <c r="O11" i="11"/>
  <c r="P10" i="11"/>
  <c r="O10" i="11"/>
  <c r="P9" i="11"/>
  <c r="O9" i="11"/>
  <c r="N33" i="8"/>
  <c r="M33" i="8"/>
  <c r="L33" i="8"/>
  <c r="K33" i="8"/>
  <c r="J33" i="8"/>
  <c r="I33" i="8"/>
  <c r="H33" i="8"/>
  <c r="G33" i="8"/>
  <c r="F33" i="8"/>
  <c r="E33" i="8"/>
  <c r="D33" i="8"/>
  <c r="C33" i="8"/>
  <c r="P32" i="8"/>
  <c r="O32" i="8"/>
  <c r="P31" i="8"/>
  <c r="O31" i="8"/>
  <c r="P30" i="8"/>
  <c r="P33" i="8"/>
  <c r="O30" i="8"/>
  <c r="O33" i="8" s="1"/>
  <c r="N26" i="8"/>
  <c r="M26" i="8"/>
  <c r="L26" i="8"/>
  <c r="K26" i="8"/>
  <c r="J26" i="8"/>
  <c r="I26" i="8"/>
  <c r="H26" i="8"/>
  <c r="F26" i="8"/>
  <c r="E26" i="8"/>
  <c r="D26" i="8"/>
  <c r="C26" i="8"/>
  <c r="P7" i="8"/>
  <c r="P26" i="8" s="1"/>
  <c r="O7" i="8"/>
  <c r="O26" i="8" s="1"/>
  <c r="P19" i="13"/>
  <c r="O72" i="18"/>
  <c r="P44" i="18"/>
  <c r="O97" i="19" l="1"/>
  <c r="O125" i="19"/>
  <c r="O133" i="19"/>
  <c r="P97" i="19"/>
  <c r="P125" i="19"/>
  <c r="P133" i="19"/>
  <c r="P85" i="19"/>
  <c r="O53" i="19"/>
  <c r="P53" i="19"/>
  <c r="O15" i="10"/>
  <c r="P29" i="10"/>
  <c r="O29" i="10"/>
  <c r="P15" i="10"/>
  <c r="P30" i="19"/>
  <c r="O30" i="19"/>
  <c r="O85" i="19"/>
  <c r="O12" i="17"/>
  <c r="B12" i="4" s="1"/>
  <c r="P12" i="17"/>
  <c r="C12" i="4" s="1"/>
  <c r="P36" i="8"/>
  <c r="C8" i="4" s="1"/>
  <c r="O36" i="8"/>
  <c r="B8" i="4" s="1"/>
  <c r="O12" i="11"/>
  <c r="B7" i="4" s="1"/>
  <c r="P12" i="11"/>
  <c r="C7" i="4" s="1"/>
  <c r="O135" i="19" l="1"/>
  <c r="B10" i="4" s="1"/>
  <c r="P135" i="19"/>
  <c r="C10" i="4" s="1"/>
  <c r="P31" i="10"/>
  <c r="C6" i="4" s="1"/>
  <c r="O31" i="10"/>
  <c r="B6" i="4" s="1"/>
  <c r="B14" i="4" l="1"/>
  <c r="C14" i="4"/>
</calcChain>
</file>

<file path=xl/sharedStrings.xml><?xml version="1.0" encoding="utf-8"?>
<sst xmlns="http://schemas.openxmlformats.org/spreadsheetml/2006/main" count="317" uniqueCount="109">
  <si>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</si>
  <si>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</si>
  <si>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</si>
  <si>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</si>
  <si>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</si>
  <si>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</si>
  <si>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</si>
  <si>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</si>
  <si>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</si>
  <si>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</si>
  <si>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</si>
  <si>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</si>
  <si>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</si>
  <si>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</si>
  <si>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</si>
  <si>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</si>
  <si>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</si>
  <si>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</si>
  <si>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</si>
  <si>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</si>
  <si>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</si>
  <si>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</si>
  <si>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</si>
  <si>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</si>
  <si>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</si>
  <si>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</si>
  <si>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</si>
  <si>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</si>
  <si>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</si>
  <si>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</si>
  <si>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Malawi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</si>
  <si>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</si>
  <si>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</si>
  <si>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</si>
  <si>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</si>
  <si>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</si>
  <si>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TEMPLE: Blantyre</t>
  </si>
  <si>
    <t>Country</t>
  </si>
  <si>
    <t>TEMPLE: Democratic Republic of Congo</t>
  </si>
  <si>
    <t>Cumulative scores by area:</t>
  </si>
  <si>
    <t>DRC</t>
  </si>
  <si>
    <t>TEMPLE: Ghana</t>
  </si>
  <si>
    <t>Ghana</t>
  </si>
  <si>
    <t>Nigeria</t>
  </si>
  <si>
    <t>MONTH : December 2013</t>
  </si>
  <si>
    <t>Temple Cumulative Scores</t>
  </si>
  <si>
    <t>Iskcon Nairobi</t>
  </si>
  <si>
    <t>Iskcon Kisumu</t>
  </si>
  <si>
    <t>Iskcon Mombassa</t>
  </si>
  <si>
    <t>Togo</t>
  </si>
  <si>
    <t>MONTH: January 2015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</si>
  <si>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</si>
  <si>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</si>
  <si>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</si>
  <si>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</si>
  <si>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</si>
  <si>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</si>
  <si>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</si>
  <si>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</si>
  <si>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</si>
  <si>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</si>
  <si>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</si>
  <si>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</si>
  <si>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</si>
  <si>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</si>
  <si>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</si>
  <si>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</si>
  <si>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</si>
  <si>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</si>
  <si>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</si>
  <si>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</si>
  <si>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</si>
  <si>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</si>
  <si>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</si>
  <si>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ISKCON SANDTON</t>
  </si>
  <si>
    <t>MONTH : January 2015</t>
  </si>
  <si>
    <t>TEMPLE: Zambia</t>
  </si>
  <si>
    <t>TEMPLE: Kinshasa</t>
  </si>
  <si>
    <t>TEMPLE: Togo</t>
  </si>
  <si>
    <t>Zambia</t>
  </si>
  <si>
    <t>ISKCON LENASIA</t>
  </si>
  <si>
    <t>MONTH : January 2016</t>
  </si>
  <si>
    <t>Temple Scores</t>
  </si>
  <si>
    <t>Cumulative Temple Scores</t>
  </si>
  <si>
    <t>Reggie Prabhu</t>
  </si>
  <si>
    <t>Sankirtan Soldiers (weekend team)</t>
  </si>
  <si>
    <t xml:space="preserve">BYS </t>
  </si>
  <si>
    <t>Krsna Caitanya Prabhu &amp; Patita Pavana Nitai Prabhu</t>
  </si>
  <si>
    <t>SRILA PRABHUPADA WARRIORS</t>
  </si>
  <si>
    <t>VEDATATTVA DASA</t>
  </si>
  <si>
    <t>WEEKEND WARRIORS</t>
  </si>
  <si>
    <t>SMART STANDS</t>
  </si>
  <si>
    <t>VAISHNAVI SANGA GROUP</t>
  </si>
  <si>
    <t>Cumulative scores</t>
  </si>
  <si>
    <t>BOOK COUNTER</t>
  </si>
  <si>
    <t>VIBHU CAITANYA DAS</t>
  </si>
  <si>
    <t>BRAHMACARI ASHRAM</t>
  </si>
  <si>
    <t>RADHA GIRIDHARI TEAM</t>
  </si>
  <si>
    <t>RADHA VINOD DASI</t>
  </si>
  <si>
    <t>MERUMALA DASI</t>
  </si>
  <si>
    <t>PREMA KISHORI DD</t>
  </si>
  <si>
    <t>SUKUMARI DD &amp; SWARUP DAMODAR DAS</t>
  </si>
  <si>
    <t>VISHVARUPA DAS</t>
  </si>
  <si>
    <t>BTG Office</t>
  </si>
  <si>
    <t>Jayadeva Dasa</t>
  </si>
  <si>
    <t>Bhakta Tankiso</t>
  </si>
  <si>
    <t>MONTH: January 2016</t>
  </si>
  <si>
    <t>Team Scores</t>
  </si>
  <si>
    <t>Temple scores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</si>
</sst>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 &quot;R&quot;\ * #,##0.00_ ;_ &quot;R&quot;\ * \-#,##0.00_ ;_ &quot;R&quot;\ * &quot;-&quot;??_ ;_ @_ "/>
    <numFmt numFmtId="164" formatCode="0.0"/>
  </numFmts>
  <fonts count="36" x14ac:knownFonts="1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8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3"/>
      </left>
      <right/>
      <top style="medium">
        <color indexed="63"/>
      </top>
      <bottom style="hair">
        <color indexed="63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49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9" applyNumberFormat="0" applyAlignment="0" applyProtection="0"/>
    <xf numFmtId="0" fontId="17" fillId="28" borderId="80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81" applyNumberFormat="0" applyFill="0" applyAlignment="0" applyProtection="0"/>
    <xf numFmtId="0" fontId="21" fillId="0" borderId="82" applyNumberFormat="0" applyFill="0" applyAlignment="0" applyProtection="0"/>
    <xf numFmtId="0" fontId="22" fillId="0" borderId="83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9" applyNumberFormat="0" applyAlignment="0" applyProtection="0"/>
    <xf numFmtId="0" fontId="24" fillId="0" borderId="84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5" applyNumberFormat="0" applyFont="0" applyAlignment="0" applyProtection="0"/>
    <xf numFmtId="0" fontId="27" fillId="27" borderId="86" applyNumberFormat="0" applyAlignment="0" applyProtection="0"/>
    <xf numFmtId="0" fontId="28" fillId="0" borderId="0" applyNumberFormat="0" applyFill="0" applyBorder="0" applyAlignment="0" applyProtection="0"/>
    <xf numFmtId="0" fontId="29" fillId="0" borderId="87" applyNumberFormat="0" applyFill="0" applyAlignment="0" applyProtection="0"/>
    <xf numFmtId="0" fontId="30" fillId="0" borderId="0" applyNumberFormat="0" applyFill="0" applyBorder="0" applyAlignment="0" applyProtection="0"/>
  </cellStyleXfs>
  <cellXfs count="20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33" fillId="0" borderId="0" xfId="0" applyFont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58" xfId="0" applyFont="1" applyBorder="1" applyAlignment="1">
      <alignment horizontal="right"/>
    </xf>
    <xf numFmtId="0" fontId="1" fillId="0" borderId="59" xfId="0" applyFont="1" applyBorder="1" applyAlignment="1">
      <alignment horizontal="right"/>
    </xf>
    <xf numFmtId="0" fontId="1" fillId="0" borderId="60" xfId="0" applyFont="1" applyBorder="1" applyAlignment="1">
      <alignment horizontal="right"/>
    </xf>
    <xf numFmtId="0" fontId="1" fillId="0" borderId="61" xfId="0" applyFont="1" applyBorder="1" applyAlignment="1">
      <alignment horizontal="right"/>
    </xf>
    <xf numFmtId="2" fontId="4" fillId="0" borderId="15" xfId="0" applyNumberFormat="1" applyFont="1" applyFill="1" applyBorder="1"/>
    <xf numFmtId="0" fontId="1" fillId="0" borderId="62" xfId="0" applyFont="1" applyBorder="1"/>
    <xf numFmtId="0" fontId="1" fillId="0" borderId="28" xfId="0" applyFont="1" applyBorder="1"/>
    <xf numFmtId="0" fontId="34" fillId="0" borderId="0" xfId="0" applyFont="1"/>
    <xf numFmtId="0" fontId="35" fillId="0" borderId="0" xfId="0" applyFont="1"/>
    <xf numFmtId="0" fontId="1" fillId="0" borderId="63" xfId="0" applyFont="1" applyBorder="1"/>
    <xf numFmtId="0" fontId="1" fillId="0" borderId="64" xfId="0" applyFont="1" applyBorder="1" applyAlignment="1">
      <alignment horizontal="center"/>
    </xf>
    <xf numFmtId="0" fontId="1" fillId="0" borderId="65" xfId="0" applyFont="1" applyBorder="1" applyAlignment="1">
      <alignment horizontal="center"/>
    </xf>
    <xf numFmtId="0" fontId="1" fillId="0" borderId="66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7" xfId="0" applyFont="1" applyBorder="1"/>
    <xf numFmtId="0" fontId="1" fillId="0" borderId="68" xfId="0" applyFont="1" applyBorder="1"/>
    <xf numFmtId="0" fontId="1" fillId="0" borderId="69" xfId="0" applyFont="1" applyBorder="1"/>
    <xf numFmtId="44" fontId="1" fillId="0" borderId="70" xfId="28" applyFont="1" applyBorder="1"/>
    <xf numFmtId="0" fontId="1" fillId="0" borderId="25" xfId="0" applyFont="1" applyFill="1" applyBorder="1"/>
    <xf numFmtId="0" fontId="1" fillId="0" borderId="71" xfId="0" applyFont="1" applyFill="1" applyBorder="1"/>
    <xf numFmtId="0" fontId="1" fillId="0" borderId="72" xfId="0" applyFont="1" applyBorder="1"/>
    <xf numFmtId="1" fontId="4" fillId="0" borderId="20" xfId="0" applyNumberFormat="1" applyFont="1" applyFill="1" applyBorder="1"/>
    <xf numFmtId="0" fontId="1" fillId="0" borderId="60" xfId="0" applyFont="1" applyBorder="1"/>
    <xf numFmtId="0" fontId="1" fillId="0" borderId="73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74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5" xfId="0" applyFont="1" applyBorder="1" applyAlignment="1">
      <alignment horizontal="center"/>
    </xf>
    <xf numFmtId="0" fontId="1" fillId="0" borderId="76" xfId="0" applyFont="1" applyBorder="1" applyAlignment="1">
      <alignment horizontal="center"/>
    </xf>
    <xf numFmtId="0" fontId="1" fillId="0" borderId="77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8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7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4" xfId="39" applyFont="1" applyBorder="1"/>
  </cellXfs>
  <cellStyles count="49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O24" sqref="O2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77</v>
      </c>
    </row>
    <row r="3" spans="1:16" ht="12.75" x14ac:dyDescent="0.2">
      <c r="B3" s="2" t="s">
        <v>75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99"/>
      <c r="C9" s="108"/>
      <c r="D9" s="100"/>
      <c r="E9" s="100"/>
      <c r="F9" s="160"/>
      <c r="G9" s="161"/>
      <c r="H9" s="162"/>
      <c r="I9" s="163"/>
      <c r="J9" s="162"/>
      <c r="K9" s="161"/>
      <c r="L9" s="164"/>
      <c r="M9" s="161"/>
      <c r="N9" s="162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 x14ac:dyDescent="0.2">
      <c r="A10" s="1"/>
      <c r="B10" s="99"/>
      <c r="C10" s="108"/>
      <c r="D10" s="100"/>
      <c r="E10" s="100"/>
      <c r="F10" s="130"/>
      <c r="G10" s="131"/>
      <c r="H10" s="132"/>
      <c r="I10" s="104"/>
      <c r="J10" s="132"/>
      <c r="K10" s="131"/>
      <c r="L10" s="105"/>
      <c r="M10" s="131"/>
      <c r="N10" s="132"/>
      <c r="O10" s="106">
        <f t="shared" si="0"/>
        <v>0</v>
      </c>
      <c r="P10" s="107">
        <f t="shared" si="1"/>
        <v>0</v>
      </c>
    </row>
    <row r="11" spans="1:16" s="30" customFormat="1" hidden="1" x14ac:dyDescent="0.2">
      <c r="A11" s="1"/>
      <c r="B11" s="99"/>
      <c r="C11" s="108"/>
      <c r="D11" s="100"/>
      <c r="E11" s="100"/>
      <c r="F11" s="130"/>
      <c r="G11" s="131"/>
      <c r="H11" s="132"/>
      <c r="I11" s="104"/>
      <c r="J11" s="132"/>
      <c r="K11" s="131"/>
      <c r="L11" s="105"/>
      <c r="M11" s="131"/>
      <c r="N11" s="132"/>
      <c r="O11" s="106">
        <f t="shared" si="0"/>
        <v>0</v>
      </c>
      <c r="P11" s="107">
        <f t="shared" si="1"/>
        <v>0</v>
      </c>
    </row>
    <row r="12" spans="1:16" s="30" customFormat="1" hidden="1" x14ac:dyDescent="0.2">
      <c r="A12" s="1"/>
      <c r="B12" s="99"/>
      <c r="C12" s="108"/>
      <c r="D12" s="100"/>
      <c r="E12" s="100"/>
      <c r="F12" s="130"/>
      <c r="G12" s="131"/>
      <c r="H12" s="132"/>
      <c r="I12" s="104"/>
      <c r="J12" s="132"/>
      <c r="K12" s="131"/>
      <c r="L12" s="105"/>
      <c r="M12" s="131"/>
      <c r="N12" s="132"/>
      <c r="O12" s="106">
        <f t="shared" si="0"/>
        <v>0</v>
      </c>
      <c r="P12" s="107">
        <f t="shared" si="1"/>
        <v>0</v>
      </c>
    </row>
    <row r="13" spans="1:16" s="30" customFormat="1" hidden="1" x14ac:dyDescent="0.2">
      <c r="A13" s="1"/>
      <c r="B13" s="99"/>
      <c r="C13" s="108"/>
      <c r="D13" s="100"/>
      <c r="E13" s="100"/>
      <c r="F13" s="130"/>
      <c r="G13" s="131"/>
      <c r="H13" s="132"/>
      <c r="I13" s="104"/>
      <c r="J13" s="132"/>
      <c r="K13" s="131"/>
      <c r="L13" s="105"/>
      <c r="M13" s="131"/>
      <c r="N13" s="132"/>
      <c r="O13" s="106">
        <f t="shared" si="0"/>
        <v>0</v>
      </c>
      <c r="P13" s="107">
        <f t="shared" si="1"/>
        <v>0</v>
      </c>
    </row>
    <row r="14" spans="1:16" s="30" customFormat="1" hidden="1" x14ac:dyDescent="0.2">
      <c r="A14" s="1"/>
      <c r="B14" s="99"/>
      <c r="C14" s="108"/>
      <c r="D14" s="100"/>
      <c r="E14" s="100"/>
      <c r="F14" s="130"/>
      <c r="G14" s="131"/>
      <c r="H14" s="132"/>
      <c r="I14" s="104"/>
      <c r="J14" s="132"/>
      <c r="K14" s="131"/>
      <c r="L14" s="105"/>
      <c r="M14" s="131"/>
      <c r="N14" s="132"/>
      <c r="O14" s="106">
        <f t="shared" si="0"/>
        <v>0</v>
      </c>
      <c r="P14" s="107">
        <f t="shared" si="1"/>
        <v>0</v>
      </c>
    </row>
    <row r="15" spans="1:16" s="30" customFormat="1" hidden="1" x14ac:dyDescent="0.2">
      <c r="A15" s="1"/>
      <c r="B15" s="99"/>
      <c r="C15" s="108"/>
      <c r="D15" s="100"/>
      <c r="E15" s="100"/>
      <c r="F15" s="130"/>
      <c r="G15" s="131"/>
      <c r="H15" s="132"/>
      <c r="I15" s="104"/>
      <c r="J15" s="132"/>
      <c r="K15" s="131"/>
      <c r="L15" s="105"/>
      <c r="M15" s="131"/>
      <c r="N15" s="132"/>
      <c r="O15" s="106">
        <f t="shared" si="0"/>
        <v>0</v>
      </c>
      <c r="P15" s="107">
        <f t="shared" si="1"/>
        <v>0</v>
      </c>
    </row>
    <row r="16" spans="1:16" s="30" customFormat="1" hidden="1" x14ac:dyDescent="0.2">
      <c r="A16" s="1"/>
      <c r="B16" s="99"/>
      <c r="C16" s="108"/>
      <c r="D16" s="100"/>
      <c r="E16" s="100"/>
      <c r="F16" s="130"/>
      <c r="G16" s="131"/>
      <c r="H16" s="132"/>
      <c r="I16" s="104"/>
      <c r="J16" s="132"/>
      <c r="K16" s="131"/>
      <c r="L16" s="105"/>
      <c r="M16" s="131"/>
      <c r="N16" s="132"/>
      <c r="O16" s="106">
        <f t="shared" si="0"/>
        <v>0</v>
      </c>
      <c r="P16" s="107">
        <f t="shared" si="1"/>
        <v>0</v>
      </c>
    </row>
    <row r="17" spans="1:16" s="30" customFormat="1" hidden="1" x14ac:dyDescent="0.2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 x14ac:dyDescent="0.2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4" sqref="B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38</v>
      </c>
    </row>
    <row r="3" spans="1:16" ht="12.75" x14ac:dyDescent="0.2">
      <c r="B3" s="2" t="s">
        <v>44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96" t="s">
        <v>39</v>
      </c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/>
      <c r="C9" s="129"/>
      <c r="D9" s="100"/>
      <c r="E9" s="100"/>
      <c r="F9" s="130"/>
      <c r="G9" s="102"/>
      <c r="H9" s="103"/>
      <c r="I9" s="104"/>
      <c r="J9" s="103"/>
      <c r="K9" s="102"/>
      <c r="L9" s="105"/>
      <c r="M9" s="102"/>
      <c r="N9" s="103"/>
      <c r="O9" s="106">
        <f t="shared" ref="O9:O18" si="0">SUM(F9:N9)</f>
        <v>0</v>
      </c>
      <c r="P9" s="107">
        <f t="shared" ref="P9:P18" si="1">(F9*$F$5)+(G9*$G$5)+(H9*$H$5)+(I9*$I$5)+(J9*$J$5)+(K9*$K$5)+(L9*$L$5)+(M9*$M$5)+(N9*$N$5)</f>
        <v>0</v>
      </c>
    </row>
    <row r="10" spans="1:16" s="30" customFormat="1" x14ac:dyDescent="0.2">
      <c r="A10" s="1"/>
      <c r="B10" s="99"/>
      <c r="C10" s="108"/>
      <c r="D10" s="100"/>
      <c r="E10" s="100"/>
      <c r="F10" s="130"/>
      <c r="G10" s="131"/>
      <c r="H10" s="132"/>
      <c r="I10" s="104"/>
      <c r="J10" s="132"/>
      <c r="K10" s="131"/>
      <c r="L10" s="105"/>
      <c r="M10" s="131"/>
      <c r="N10" s="132"/>
      <c r="O10" s="106">
        <f t="shared" si="0"/>
        <v>0</v>
      </c>
      <c r="P10" s="107">
        <f t="shared" si="1"/>
        <v>0</v>
      </c>
    </row>
    <row r="11" spans="1:16" s="30" customFormat="1" x14ac:dyDescent="0.2">
      <c r="A11" s="1"/>
      <c r="B11" s="99"/>
      <c r="C11" s="108"/>
      <c r="D11" s="100"/>
      <c r="E11" s="100"/>
      <c r="F11" s="130"/>
      <c r="G11" s="131"/>
      <c r="H11" s="132"/>
      <c r="I11" s="104"/>
      <c r="J11" s="132"/>
      <c r="K11" s="131"/>
      <c r="L11" s="105"/>
      <c r="M11" s="131"/>
      <c r="N11" s="132"/>
      <c r="O11" s="106">
        <f t="shared" si="0"/>
        <v>0</v>
      </c>
      <c r="P11" s="107">
        <f t="shared" si="1"/>
        <v>0</v>
      </c>
    </row>
    <row r="12" spans="1:16" s="30" customFormat="1" hidden="1" x14ac:dyDescent="0.2">
      <c r="A12" s="1"/>
      <c r="B12" s="99"/>
      <c r="C12" s="108"/>
      <c r="D12" s="100"/>
      <c r="E12" s="100"/>
      <c r="F12" s="130"/>
      <c r="G12" s="131"/>
      <c r="H12" s="132"/>
      <c r="I12" s="104"/>
      <c r="J12" s="132"/>
      <c r="K12" s="131"/>
      <c r="L12" s="105"/>
      <c r="M12" s="131"/>
      <c r="N12" s="132"/>
      <c r="O12" s="106">
        <f t="shared" si="0"/>
        <v>0</v>
      </c>
      <c r="P12" s="107">
        <f t="shared" si="1"/>
        <v>0</v>
      </c>
    </row>
    <row r="13" spans="1:16" s="30" customFormat="1" hidden="1" x14ac:dyDescent="0.2">
      <c r="A13" s="1"/>
      <c r="B13" s="99"/>
      <c r="C13" s="108"/>
      <c r="D13" s="100"/>
      <c r="E13" s="100"/>
      <c r="F13" s="130"/>
      <c r="G13" s="131"/>
      <c r="H13" s="132"/>
      <c r="I13" s="104"/>
      <c r="J13" s="132"/>
      <c r="K13" s="131"/>
      <c r="L13" s="105"/>
      <c r="M13" s="131"/>
      <c r="N13" s="132"/>
      <c r="O13" s="106">
        <f t="shared" si="0"/>
        <v>0</v>
      </c>
      <c r="P13" s="107">
        <f t="shared" si="1"/>
        <v>0</v>
      </c>
    </row>
    <row r="14" spans="1:16" s="30" customFormat="1" hidden="1" x14ac:dyDescent="0.2">
      <c r="A14" s="1"/>
      <c r="B14" s="99"/>
      <c r="C14" s="108"/>
      <c r="D14" s="100"/>
      <c r="E14" s="100"/>
      <c r="F14" s="130"/>
      <c r="G14" s="131"/>
      <c r="H14" s="132"/>
      <c r="I14" s="104"/>
      <c r="J14" s="132"/>
      <c r="K14" s="131"/>
      <c r="L14" s="105"/>
      <c r="M14" s="131"/>
      <c r="N14" s="132"/>
      <c r="O14" s="106">
        <f t="shared" si="0"/>
        <v>0</v>
      </c>
      <c r="P14" s="107">
        <f t="shared" si="1"/>
        <v>0</v>
      </c>
    </row>
    <row r="15" spans="1:16" s="30" customFormat="1" hidden="1" x14ac:dyDescent="0.2">
      <c r="A15" s="1"/>
      <c r="B15" s="99"/>
      <c r="C15" s="108"/>
      <c r="D15" s="100"/>
      <c r="E15" s="100"/>
      <c r="F15" s="130"/>
      <c r="G15" s="131"/>
      <c r="H15" s="132"/>
      <c r="I15" s="104"/>
      <c r="J15" s="132"/>
      <c r="K15" s="131"/>
      <c r="L15" s="105"/>
      <c r="M15" s="131"/>
      <c r="N15" s="132"/>
      <c r="O15" s="106">
        <f t="shared" si="0"/>
        <v>0</v>
      </c>
      <c r="P15" s="107">
        <f t="shared" si="1"/>
        <v>0</v>
      </c>
    </row>
    <row r="16" spans="1:16" s="30" customFormat="1" hidden="1" x14ac:dyDescent="0.2">
      <c r="A16" s="1"/>
      <c r="B16" s="99"/>
      <c r="C16" s="108"/>
      <c r="D16" s="100"/>
      <c r="E16" s="100"/>
      <c r="F16" s="130"/>
      <c r="G16" s="131"/>
      <c r="H16" s="132"/>
      <c r="I16" s="104"/>
      <c r="J16" s="132"/>
      <c r="K16" s="131"/>
      <c r="L16" s="105"/>
      <c r="M16" s="131"/>
      <c r="N16" s="132"/>
      <c r="O16" s="106">
        <f t="shared" si="0"/>
        <v>0</v>
      </c>
      <c r="P16" s="107">
        <f t="shared" si="1"/>
        <v>0</v>
      </c>
    </row>
    <row r="17" spans="1:16" s="30" customFormat="1" hidden="1" x14ac:dyDescent="0.2">
      <c r="A17" s="1"/>
      <c r="B17" s="99"/>
      <c r="C17" s="108"/>
      <c r="D17" s="100"/>
      <c r="E17" s="100"/>
      <c r="F17" s="130"/>
      <c r="G17" s="131"/>
      <c r="H17" s="132"/>
      <c r="I17" s="104"/>
      <c r="J17" s="132"/>
      <c r="K17" s="131"/>
      <c r="L17" s="105"/>
      <c r="M17" s="131"/>
      <c r="N17" s="132"/>
      <c r="O17" s="106">
        <f t="shared" si="0"/>
        <v>0</v>
      </c>
      <c r="P17" s="107">
        <f t="shared" si="1"/>
        <v>0</v>
      </c>
    </row>
    <row r="18" spans="1:16" s="30" customFormat="1" hidden="1" x14ac:dyDescent="0.2">
      <c r="A18" s="1"/>
      <c r="B18" s="99"/>
      <c r="C18" s="108"/>
      <c r="D18" s="100"/>
      <c r="E18" s="100"/>
      <c r="F18" s="101"/>
      <c r="G18" s="102"/>
      <c r="H18" s="103"/>
      <c r="I18" s="104"/>
      <c r="J18" s="103"/>
      <c r="K18" s="102"/>
      <c r="L18" s="105"/>
      <c r="M18" s="102"/>
      <c r="N18" s="103"/>
      <c r="O18" s="106">
        <f t="shared" si="0"/>
        <v>0</v>
      </c>
      <c r="P18" s="107">
        <f t="shared" si="1"/>
        <v>0</v>
      </c>
    </row>
    <row r="19" spans="1:16" x14ac:dyDescent="0.2">
      <c r="A19" s="38"/>
      <c r="B19" s="109" t="s">
        <v>21</v>
      </c>
      <c r="C19" s="109">
        <f t="shared" ref="C19:P19" si="2">SUM(C9:C18)</f>
        <v>0</v>
      </c>
      <c r="D19" s="109">
        <f t="shared" si="2"/>
        <v>0</v>
      </c>
      <c r="E19" s="109">
        <f t="shared" si="2"/>
        <v>0</v>
      </c>
      <c r="F19" s="109">
        <f t="shared" si="2"/>
        <v>0</v>
      </c>
      <c r="G19" s="109">
        <f t="shared" si="2"/>
        <v>0</v>
      </c>
      <c r="H19" s="109">
        <f t="shared" si="2"/>
        <v>0</v>
      </c>
      <c r="I19" s="109">
        <f t="shared" si="2"/>
        <v>0</v>
      </c>
      <c r="J19" s="109">
        <f t="shared" si="2"/>
        <v>0</v>
      </c>
      <c r="K19" s="109">
        <f t="shared" si="2"/>
        <v>0</v>
      </c>
      <c r="L19" s="109">
        <f t="shared" si="2"/>
        <v>0</v>
      </c>
      <c r="M19" s="109">
        <f t="shared" si="2"/>
        <v>0</v>
      </c>
      <c r="N19" s="109">
        <f t="shared" si="2"/>
        <v>0</v>
      </c>
      <c r="O19" s="109">
        <f t="shared" si="2"/>
        <v>0</v>
      </c>
      <c r="P19" s="109">
        <f t="shared" si="2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4"/>
  <sheetViews>
    <sheetView workbookViewId="0">
      <selection activeCell="J41" sqref="J41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41</v>
      </c>
    </row>
    <row r="3" spans="1:16" ht="12.75" x14ac:dyDescent="0.2">
      <c r="B3" s="2" t="s">
        <v>75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96" t="s">
        <v>42</v>
      </c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/>
      <c r="C9" s="129"/>
      <c r="D9" s="100"/>
      <c r="E9" s="100"/>
      <c r="F9" s="130"/>
      <c r="G9" s="102"/>
      <c r="H9" s="103"/>
      <c r="I9" s="104"/>
      <c r="J9" s="103"/>
      <c r="K9" s="102"/>
      <c r="L9" s="105"/>
      <c r="M9" s="102"/>
      <c r="N9" s="103"/>
      <c r="O9" s="106">
        <f t="shared" ref="O9:O15" si="0">SUM(F9:N9)</f>
        <v>0</v>
      </c>
      <c r="P9" s="107">
        <f t="shared" ref="P9:P15" si="1">(F9*$F$5)+(G9*$G$5)+(H9*$H$5)+(I9*$I$5)+(J9*$J$5)+(K9*$K$5)+(L9*$L$5)+(M9*$M$5)+(N9*$N$5)</f>
        <v>0</v>
      </c>
    </row>
    <row r="10" spans="1:16" s="30" customFormat="1" x14ac:dyDescent="0.2">
      <c r="A10" s="1"/>
      <c r="B10" s="99"/>
      <c r="C10" s="108"/>
      <c r="D10" s="100"/>
      <c r="E10" s="100"/>
      <c r="F10" s="130"/>
      <c r="G10" s="131"/>
      <c r="H10" s="132"/>
      <c r="I10" s="104"/>
      <c r="J10" s="132"/>
      <c r="K10" s="131"/>
      <c r="L10" s="105"/>
      <c r="M10" s="131"/>
      <c r="N10" s="132"/>
      <c r="O10" s="106">
        <f t="shared" si="0"/>
        <v>0</v>
      </c>
      <c r="P10" s="107">
        <f t="shared" si="1"/>
        <v>0</v>
      </c>
    </row>
    <row r="11" spans="1:16" s="30" customFormat="1" x14ac:dyDescent="0.2">
      <c r="A11" s="1"/>
      <c r="B11" s="99"/>
      <c r="C11" s="108"/>
      <c r="D11" s="100"/>
      <c r="E11" s="100"/>
      <c r="F11" s="130"/>
      <c r="G11" s="131"/>
      <c r="H11" s="132"/>
      <c r="I11" s="104"/>
      <c r="J11" s="132"/>
      <c r="K11" s="131"/>
      <c r="L11" s="105"/>
      <c r="M11" s="131"/>
      <c r="N11" s="132"/>
      <c r="O11" s="106">
        <f t="shared" si="0"/>
        <v>0</v>
      </c>
      <c r="P11" s="107">
        <f t="shared" si="1"/>
        <v>0</v>
      </c>
    </row>
    <row r="12" spans="1:16" s="30" customFormat="1" x14ac:dyDescent="0.2">
      <c r="A12" s="1"/>
      <c r="B12" s="99"/>
      <c r="C12" s="108"/>
      <c r="D12" s="100"/>
      <c r="E12" s="100"/>
      <c r="F12" s="130"/>
      <c r="G12" s="131"/>
      <c r="H12" s="132"/>
      <c r="I12" s="104"/>
      <c r="J12" s="132"/>
      <c r="K12" s="131"/>
      <c r="L12" s="105"/>
      <c r="M12" s="131"/>
      <c r="N12" s="132"/>
      <c r="O12" s="106">
        <f t="shared" si="0"/>
        <v>0</v>
      </c>
      <c r="P12" s="107">
        <f t="shared" si="1"/>
        <v>0</v>
      </c>
    </row>
    <row r="13" spans="1:16" s="30" customFormat="1" x14ac:dyDescent="0.2">
      <c r="A13" s="1"/>
      <c r="B13" s="99"/>
      <c r="C13" s="108"/>
      <c r="D13" s="100"/>
      <c r="E13" s="100"/>
      <c r="F13" s="130"/>
      <c r="G13" s="131"/>
      <c r="H13" s="132"/>
      <c r="I13" s="104"/>
      <c r="J13" s="132"/>
      <c r="K13" s="131"/>
      <c r="L13" s="105"/>
      <c r="M13" s="131"/>
      <c r="N13" s="132"/>
      <c r="O13" s="106">
        <f t="shared" si="0"/>
        <v>0</v>
      </c>
      <c r="P13" s="107">
        <f t="shared" si="1"/>
        <v>0</v>
      </c>
    </row>
    <row r="14" spans="1:16" s="30" customFormat="1" x14ac:dyDescent="0.2">
      <c r="A14" s="1"/>
      <c r="B14" s="99"/>
      <c r="C14" s="108"/>
      <c r="D14" s="100"/>
      <c r="E14" s="100"/>
      <c r="F14" s="130"/>
      <c r="G14" s="131"/>
      <c r="H14" s="132"/>
      <c r="I14" s="104"/>
      <c r="J14" s="132"/>
      <c r="K14" s="131"/>
      <c r="L14" s="105"/>
      <c r="M14" s="131"/>
      <c r="N14" s="132"/>
      <c r="O14" s="106">
        <f t="shared" si="0"/>
        <v>0</v>
      </c>
      <c r="P14" s="107">
        <f t="shared" si="1"/>
        <v>0</v>
      </c>
    </row>
    <row r="15" spans="1:16" s="30" customFormat="1" x14ac:dyDescent="0.2">
      <c r="A15" s="1"/>
      <c r="B15" s="99"/>
      <c r="C15" s="108"/>
      <c r="D15" s="100"/>
      <c r="E15" s="100"/>
      <c r="F15" s="130"/>
      <c r="G15" s="131"/>
      <c r="H15" s="132"/>
      <c r="I15" s="104"/>
      <c r="J15" s="132"/>
      <c r="K15" s="131"/>
      <c r="L15" s="105"/>
      <c r="M15" s="131"/>
      <c r="N15" s="132"/>
      <c r="O15" s="106">
        <f t="shared" si="0"/>
        <v>0</v>
      </c>
      <c r="P15" s="107">
        <f t="shared" si="1"/>
        <v>0</v>
      </c>
    </row>
    <row r="16" spans="1:16" s="30" customFormat="1" x14ac:dyDescent="0.2">
      <c r="A16" s="1"/>
      <c r="B16" s="99"/>
      <c r="C16" s="108"/>
      <c r="D16" s="100"/>
      <c r="E16" s="100"/>
      <c r="F16" s="130"/>
      <c r="G16" s="131"/>
      <c r="H16" s="132"/>
      <c r="I16" s="104"/>
      <c r="J16" s="132"/>
      <c r="K16" s="131"/>
      <c r="L16" s="105"/>
      <c r="M16" s="131"/>
      <c r="N16" s="132"/>
      <c r="O16" s="106">
        <f t="shared" ref="O16:O22" si="2">SUM(F16:N16)</f>
        <v>0</v>
      </c>
      <c r="P16" s="107">
        <f t="shared" ref="P16:P22" si="3">(F16*$F$5)+(G16*$G$5)+(H16*$H$5)+(I16*$I$5)+(J16*$J$5)+(K16*$K$5)+(L16*$L$5)+(M16*$M$5)+(N16*$N$5)</f>
        <v>0</v>
      </c>
    </row>
    <row r="17" spans="1:16" s="30" customFormat="1" x14ac:dyDescent="0.2">
      <c r="A17" s="1"/>
      <c r="B17" s="99"/>
      <c r="C17" s="108"/>
      <c r="D17" s="100"/>
      <c r="E17" s="100"/>
      <c r="F17" s="130"/>
      <c r="G17" s="131"/>
      <c r="H17" s="132"/>
      <c r="I17" s="104"/>
      <c r="J17" s="132"/>
      <c r="K17" s="131"/>
      <c r="L17" s="105"/>
      <c r="M17" s="131"/>
      <c r="N17" s="132"/>
      <c r="O17" s="106">
        <f t="shared" si="2"/>
        <v>0</v>
      </c>
      <c r="P17" s="107">
        <f t="shared" si="3"/>
        <v>0</v>
      </c>
    </row>
    <row r="18" spans="1:16" s="30" customFormat="1" hidden="1" x14ac:dyDescent="0.2">
      <c r="A18" s="1"/>
      <c r="B18" s="99"/>
      <c r="C18" s="108"/>
      <c r="D18" s="100"/>
      <c r="E18" s="100"/>
      <c r="F18" s="130"/>
      <c r="G18" s="131"/>
      <c r="H18" s="132"/>
      <c r="I18" s="104"/>
      <c r="J18" s="132"/>
      <c r="K18" s="131"/>
      <c r="L18" s="105"/>
      <c r="M18" s="131"/>
      <c r="N18" s="132"/>
      <c r="O18" s="106">
        <f t="shared" si="2"/>
        <v>0</v>
      </c>
      <c r="P18" s="107">
        <f t="shared" si="3"/>
        <v>0</v>
      </c>
    </row>
    <row r="19" spans="1:16" s="30" customFormat="1" hidden="1" x14ac:dyDescent="0.2">
      <c r="A19" s="1"/>
      <c r="B19" s="99"/>
      <c r="C19" s="108"/>
      <c r="D19" s="100"/>
      <c r="E19" s="100"/>
      <c r="F19" s="130"/>
      <c r="G19" s="131"/>
      <c r="H19" s="132"/>
      <c r="I19" s="104"/>
      <c r="J19" s="132"/>
      <c r="K19" s="131"/>
      <c r="L19" s="105"/>
      <c r="M19" s="131"/>
      <c r="N19" s="132"/>
      <c r="O19" s="106">
        <f t="shared" si="2"/>
        <v>0</v>
      </c>
      <c r="P19" s="107">
        <f t="shared" si="3"/>
        <v>0</v>
      </c>
    </row>
    <row r="20" spans="1:16" s="30" customFormat="1" hidden="1" x14ac:dyDescent="0.2">
      <c r="A20" s="1"/>
      <c r="B20" s="99"/>
      <c r="C20" s="108"/>
      <c r="D20" s="100"/>
      <c r="E20" s="100"/>
      <c r="F20" s="130"/>
      <c r="G20" s="131"/>
      <c r="H20" s="132"/>
      <c r="I20" s="104"/>
      <c r="J20" s="132"/>
      <c r="K20" s="131"/>
      <c r="L20" s="105"/>
      <c r="M20" s="131"/>
      <c r="N20" s="132"/>
      <c r="O20" s="106">
        <f t="shared" si="2"/>
        <v>0</v>
      </c>
      <c r="P20" s="107">
        <f t="shared" si="3"/>
        <v>0</v>
      </c>
    </row>
    <row r="21" spans="1:16" s="30" customFormat="1" x14ac:dyDescent="0.2">
      <c r="A21" s="1"/>
      <c r="B21" s="99"/>
      <c r="C21" s="108"/>
      <c r="D21" s="100"/>
      <c r="E21" s="100"/>
      <c r="F21" s="101"/>
      <c r="G21" s="102"/>
      <c r="H21" s="103"/>
      <c r="I21" s="104"/>
      <c r="J21" s="103"/>
      <c r="K21" s="102"/>
      <c r="L21" s="105"/>
      <c r="M21" s="102"/>
      <c r="N21" s="103"/>
      <c r="O21" s="106">
        <f t="shared" si="2"/>
        <v>0</v>
      </c>
      <c r="P21" s="107">
        <f t="shared" si="3"/>
        <v>0</v>
      </c>
    </row>
    <row r="22" spans="1:16" s="30" customFormat="1" x14ac:dyDescent="0.2">
      <c r="A22" s="1"/>
      <c r="B22" s="99"/>
      <c r="C22" s="108"/>
      <c r="D22" s="100"/>
      <c r="E22" s="100"/>
      <c r="F22" s="130"/>
      <c r="G22" s="131"/>
      <c r="H22" s="132"/>
      <c r="I22" s="104"/>
      <c r="J22" s="132"/>
      <c r="K22" s="131"/>
      <c r="L22" s="105"/>
      <c r="M22" s="131"/>
      <c r="N22" s="132"/>
      <c r="O22" s="106">
        <f t="shared" si="2"/>
        <v>0</v>
      </c>
      <c r="P22" s="107">
        <f t="shared" si="3"/>
        <v>0</v>
      </c>
    </row>
    <row r="23" spans="1:16" s="30" customFormat="1" x14ac:dyDescent="0.2">
      <c r="A23" s="1"/>
      <c r="B23" s="99"/>
      <c r="C23" s="108"/>
      <c r="D23" s="100"/>
      <c r="E23" s="100"/>
      <c r="F23" s="130"/>
      <c r="G23" s="131"/>
      <c r="H23" s="132"/>
      <c r="I23" s="104"/>
      <c r="J23" s="132"/>
      <c r="K23" s="131"/>
      <c r="L23" s="105"/>
      <c r="M23" s="131"/>
      <c r="N23" s="132"/>
      <c r="O23" s="106">
        <f>SUM(F23:N23)</f>
        <v>0</v>
      </c>
      <c r="P23" s="107">
        <f>(F23*$F$5)+(G23*$G$5)+(H23*$H$5)+(I23*$I$5)+(J23*$J$5)+(K23*$K$5)+(L23*$L$5)+(M23*$M$5)+(N23*$N$5)</f>
        <v>0</v>
      </c>
    </row>
    <row r="24" spans="1:16" x14ac:dyDescent="0.2">
      <c r="A24" s="38"/>
      <c r="B24" s="109" t="s">
        <v>21</v>
      </c>
      <c r="C24" s="109">
        <f t="shared" ref="C24:P24" si="4">SUM(C9:C23)</f>
        <v>0</v>
      </c>
      <c r="D24" s="109">
        <f t="shared" si="4"/>
        <v>0</v>
      </c>
      <c r="E24" s="109">
        <f t="shared" si="4"/>
        <v>0</v>
      </c>
      <c r="F24" s="109">
        <f t="shared" si="4"/>
        <v>0</v>
      </c>
      <c r="G24" s="109">
        <f t="shared" si="4"/>
        <v>0</v>
      </c>
      <c r="H24" s="109">
        <f t="shared" si="4"/>
        <v>0</v>
      </c>
      <c r="I24" s="109">
        <f t="shared" si="4"/>
        <v>0</v>
      </c>
      <c r="J24" s="109">
        <f t="shared" si="4"/>
        <v>0</v>
      </c>
      <c r="K24" s="109">
        <f t="shared" si="4"/>
        <v>0</v>
      </c>
      <c r="L24" s="109">
        <f t="shared" si="4"/>
        <v>0</v>
      </c>
      <c r="M24" s="109">
        <f t="shared" si="4"/>
        <v>0</v>
      </c>
      <c r="N24" s="109">
        <f t="shared" si="4"/>
        <v>0</v>
      </c>
      <c r="O24" s="109">
        <f t="shared" si="4"/>
        <v>0</v>
      </c>
      <c r="P24" s="109">
        <f t="shared" si="4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1"/>
  <sheetViews>
    <sheetView tabSelected="1" workbookViewId="0">
      <selection activeCell="B36" sqref="B36"/>
    </sheetView>
  </sheetViews>
  <sheetFormatPr defaultRowHeight="11.25" x14ac:dyDescent="0.2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34</v>
      </c>
      <c r="C2" s="112" t="s">
        <v>35</v>
      </c>
    </row>
    <row r="3" spans="1:16" ht="12.75" x14ac:dyDescent="0.2">
      <c r="B3" s="2" t="s">
        <v>81</v>
      </c>
      <c r="C3" s="2"/>
      <c r="D3" s="113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 t="s">
        <v>46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x14ac:dyDescent="0.2">
      <c r="B9" s="58" t="s">
        <v>88</v>
      </c>
      <c r="C9" s="157"/>
      <c r="D9" s="51"/>
      <c r="E9" s="52"/>
      <c r="F9" s="53"/>
      <c r="G9" s="59">
        <v>390</v>
      </c>
      <c r="H9" s="60"/>
      <c r="I9" s="158">
        <v>372</v>
      </c>
      <c r="J9" s="60"/>
      <c r="K9" s="59">
        <v>336</v>
      </c>
      <c r="L9" s="62"/>
      <c r="M9" s="59"/>
      <c r="N9" s="60">
        <v>39</v>
      </c>
      <c r="O9" s="126">
        <f t="shared" ref="O9:O13" si="0">SUM(F9:N9)</f>
        <v>1137</v>
      </c>
      <c r="P9" s="37">
        <f t="shared" ref="P9:P13" si="1">(F9*$F$5)+(G9*$G$5)+(H9*$H$5)+(I9*$I$5)+(J9*$J$5)+(K9*$K$5)+(L9*$L$5)+(M9*$M$5)+(N9*$N$5)</f>
        <v>697.5</v>
      </c>
    </row>
    <row r="10" spans="1:16" x14ac:dyDescent="0.2">
      <c r="B10" s="58" t="s">
        <v>89</v>
      </c>
      <c r="C10" s="157"/>
      <c r="D10" s="51"/>
      <c r="E10" s="52"/>
      <c r="F10" s="53"/>
      <c r="G10" s="59">
        <v>2</v>
      </c>
      <c r="H10" s="60"/>
      <c r="I10" s="61">
        <v>1</v>
      </c>
      <c r="J10" s="60"/>
      <c r="K10" s="59">
        <v>1</v>
      </c>
      <c r="L10" s="62"/>
      <c r="M10" s="59"/>
      <c r="N10" s="60">
        <v>5</v>
      </c>
      <c r="O10" s="126">
        <f t="shared" si="0"/>
        <v>9</v>
      </c>
      <c r="P10" s="37">
        <f t="shared" si="1"/>
        <v>12</v>
      </c>
    </row>
    <row r="11" spans="1:16" x14ac:dyDescent="0.2">
      <c r="B11" s="58" t="s">
        <v>90</v>
      </c>
      <c r="C11" s="157"/>
      <c r="D11" s="51"/>
      <c r="E11" s="52"/>
      <c r="F11" s="53"/>
      <c r="G11" s="59">
        <v>230</v>
      </c>
      <c r="H11" s="60"/>
      <c r="I11" s="61">
        <v>80</v>
      </c>
      <c r="J11" s="60"/>
      <c r="K11" s="59">
        <v>60</v>
      </c>
      <c r="L11" s="62"/>
      <c r="M11" s="59"/>
      <c r="N11" s="60">
        <v>20</v>
      </c>
      <c r="O11" s="126">
        <f t="shared" si="0"/>
        <v>390</v>
      </c>
      <c r="P11" s="37">
        <f t="shared" si="1"/>
        <v>197.5</v>
      </c>
    </row>
    <row r="12" spans="1:16" x14ac:dyDescent="0.2">
      <c r="B12" s="58" t="s">
        <v>91</v>
      </c>
      <c r="C12" s="157"/>
      <c r="D12" s="51"/>
      <c r="E12" s="52"/>
      <c r="F12" s="53"/>
      <c r="G12" s="59">
        <v>100</v>
      </c>
      <c r="H12" s="60"/>
      <c r="I12" s="61"/>
      <c r="J12" s="60"/>
      <c r="K12" s="59"/>
      <c r="L12" s="62"/>
      <c r="M12" s="59"/>
      <c r="N12" s="60"/>
      <c r="O12" s="126">
        <f t="shared" si="0"/>
        <v>100</v>
      </c>
      <c r="P12" s="37">
        <f t="shared" si="1"/>
        <v>25</v>
      </c>
    </row>
    <row r="13" spans="1:16" x14ac:dyDescent="0.2">
      <c r="B13" s="58" t="s">
        <v>92</v>
      </c>
      <c r="C13" s="157"/>
      <c r="D13" s="51"/>
      <c r="E13" s="52"/>
      <c r="F13" s="53"/>
      <c r="G13" s="59">
        <v>516</v>
      </c>
      <c r="H13" s="60"/>
      <c r="I13" s="61">
        <v>47</v>
      </c>
      <c r="J13" s="60"/>
      <c r="K13" s="59">
        <v>32</v>
      </c>
      <c r="L13" s="62"/>
      <c r="M13" s="59"/>
      <c r="N13" s="60">
        <v>8</v>
      </c>
      <c r="O13" s="126">
        <f t="shared" si="0"/>
        <v>603</v>
      </c>
      <c r="P13" s="37">
        <f t="shared" si="1"/>
        <v>200.5</v>
      </c>
    </row>
    <row r="14" spans="1:16" x14ac:dyDescent="0.2">
      <c r="B14" s="58"/>
      <c r="C14" s="157"/>
      <c r="D14" s="51"/>
      <c r="E14" s="52"/>
      <c r="F14" s="53"/>
      <c r="G14" s="59"/>
      <c r="H14" s="60"/>
      <c r="I14" s="158"/>
      <c r="J14" s="60"/>
      <c r="K14" s="59"/>
      <c r="L14" s="62"/>
      <c r="M14" s="59"/>
      <c r="N14" s="60"/>
      <c r="O14" s="126">
        <f t="shared" ref="O14" si="2">SUM(F14:N14)</f>
        <v>0</v>
      </c>
      <c r="P14" s="37">
        <f t="shared" ref="P14" si="3">(F14*$F$5)+(G14*$G$5)+(H14*$H$5)+(I14*$I$5)+(J14*$J$5)+(K14*$K$5)+(L14*$L$5)+(M14*$M$5)+(N14*$N$5)</f>
        <v>0</v>
      </c>
    </row>
    <row r="15" spans="1:16" ht="12" thickBot="1" x14ac:dyDescent="0.25">
      <c r="A15" s="38"/>
      <c r="B15" s="39" t="s">
        <v>21</v>
      </c>
      <c r="C15" s="39">
        <f t="shared" ref="C15:P15" si="4">SUM(C9:C14)</f>
        <v>0</v>
      </c>
      <c r="D15" s="39">
        <f t="shared" si="4"/>
        <v>0</v>
      </c>
      <c r="E15" s="39">
        <f t="shared" si="4"/>
        <v>0</v>
      </c>
      <c r="F15" s="39">
        <f t="shared" si="4"/>
        <v>0</v>
      </c>
      <c r="G15" s="39">
        <f t="shared" si="4"/>
        <v>1238</v>
      </c>
      <c r="H15" s="39">
        <f t="shared" si="4"/>
        <v>0</v>
      </c>
      <c r="I15" s="39">
        <f t="shared" si="4"/>
        <v>500</v>
      </c>
      <c r="J15" s="39">
        <f t="shared" si="4"/>
        <v>0</v>
      </c>
      <c r="K15" s="39">
        <f t="shared" si="4"/>
        <v>429</v>
      </c>
      <c r="L15" s="39">
        <f t="shared" si="4"/>
        <v>0</v>
      </c>
      <c r="M15" s="39">
        <f t="shared" si="4"/>
        <v>0</v>
      </c>
      <c r="N15" s="39">
        <f t="shared" si="4"/>
        <v>72</v>
      </c>
      <c r="O15" s="39">
        <f t="shared" si="4"/>
        <v>2239</v>
      </c>
      <c r="P15" s="39">
        <f t="shared" si="4"/>
        <v>1132.5</v>
      </c>
    </row>
    <row r="16" spans="1:16" x14ac:dyDescent="0.2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2:16" hidden="1" x14ac:dyDescent="0.2">
      <c r="O17" s="38"/>
    </row>
    <row r="18" spans="2:16" ht="12" hidden="1" thickBot="1" x14ac:dyDescent="0.25">
      <c r="B18" s="33" t="s">
        <v>47</v>
      </c>
      <c r="C18" s="33"/>
      <c r="D18" s="33"/>
      <c r="E18" s="33"/>
      <c r="F18" s="34"/>
      <c r="G18" s="34"/>
      <c r="H18" s="34"/>
      <c r="I18" s="34"/>
      <c r="J18" s="34"/>
      <c r="K18" s="34"/>
      <c r="L18" s="34"/>
      <c r="M18" s="34"/>
      <c r="N18" s="34"/>
      <c r="O18" s="35"/>
      <c r="P18" s="35"/>
    </row>
    <row r="19" spans="2:16" ht="12" hidden="1" customHeight="1" x14ac:dyDescent="0.2">
      <c r="B19" s="174"/>
      <c r="C19" s="51"/>
      <c r="D19" s="52"/>
      <c r="E19" s="52"/>
      <c r="F19" s="178"/>
      <c r="G19" s="175"/>
      <c r="H19" s="60"/>
      <c r="I19" s="176"/>
      <c r="J19" s="60"/>
      <c r="K19" s="175"/>
      <c r="L19" s="177"/>
      <c r="M19" s="59"/>
      <c r="N19" s="114"/>
      <c r="O19" s="36">
        <f>SUM(F19:N19)</f>
        <v>0</v>
      </c>
      <c r="P19" s="37">
        <f>(F19*$F$5)+(G19*$G$5)+(H19*$H$5)+(I19*$I$5)+(J19*$J$5)+(K19*$K$5)+(L19*$L$5)+(M19*$M$5)+(N19*$N$5)</f>
        <v>0</v>
      </c>
    </row>
    <row r="20" spans="2:16" hidden="1" x14ac:dyDescent="0.2">
      <c r="B20" s="58"/>
      <c r="C20" s="52"/>
      <c r="D20" s="52"/>
      <c r="E20" s="52"/>
      <c r="F20" s="115"/>
      <c r="G20" s="117"/>
      <c r="H20" s="116"/>
      <c r="I20" s="117"/>
      <c r="J20" s="118"/>
      <c r="K20" s="117"/>
      <c r="L20" s="118"/>
      <c r="M20" s="119"/>
      <c r="N20" s="114"/>
      <c r="O20" s="36">
        <f>SUM(F20:N20)</f>
        <v>0</v>
      </c>
      <c r="P20" s="37">
        <f>(F20*$F$5)+(G20*$G$5)+(H20*$H$5)+(I20*$I$5)+(J20*$J$5)+(K20*$K$5)+(L20*$L$5)+(M20*$M$5)+(N20*$N$5)</f>
        <v>0</v>
      </c>
    </row>
    <row r="21" spans="2:16" ht="12" hidden="1" thickBot="1" x14ac:dyDescent="0.25">
      <c r="B21" s="39" t="s">
        <v>21</v>
      </c>
      <c r="C21" s="39">
        <f t="shared" ref="C21:P21" si="5">SUM(C19:C20)</f>
        <v>0</v>
      </c>
      <c r="D21" s="39">
        <f t="shared" si="5"/>
        <v>0</v>
      </c>
      <c r="E21" s="39">
        <f t="shared" si="5"/>
        <v>0</v>
      </c>
      <c r="F21" s="39">
        <f t="shared" si="5"/>
        <v>0</v>
      </c>
      <c r="G21" s="39">
        <f t="shared" si="5"/>
        <v>0</v>
      </c>
      <c r="H21" s="39">
        <f t="shared" si="5"/>
        <v>0</v>
      </c>
      <c r="I21" s="39">
        <f t="shared" si="5"/>
        <v>0</v>
      </c>
      <c r="J21" s="39">
        <f t="shared" si="5"/>
        <v>0</v>
      </c>
      <c r="K21" s="39">
        <f t="shared" si="5"/>
        <v>0</v>
      </c>
      <c r="L21" s="39">
        <f t="shared" si="5"/>
        <v>0</v>
      </c>
      <c r="M21" s="39">
        <f t="shared" si="5"/>
        <v>0</v>
      </c>
      <c r="N21" s="39">
        <f t="shared" si="5"/>
        <v>0</v>
      </c>
      <c r="O21" s="39">
        <f t="shared" si="5"/>
        <v>0</v>
      </c>
      <c r="P21" s="124">
        <f t="shared" si="5"/>
        <v>0</v>
      </c>
    </row>
    <row r="22" spans="2:16" hidden="1" x14ac:dyDescent="0.2"/>
    <row r="23" spans="2:16" hidden="1" x14ac:dyDescent="0.2"/>
    <row r="24" spans="2:16" ht="12" hidden="1" thickBot="1" x14ac:dyDescent="0.25">
      <c r="B24" s="33" t="s">
        <v>48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2:16" hidden="1" x14ac:dyDescent="0.2">
      <c r="B25" s="58"/>
      <c r="C25" s="63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SUM(F25:N25)</f>
        <v>0</v>
      </c>
      <c r="P25" s="37">
        <f>(F25*$F$5)+(G25*$G$5)+(H25*$H$5)+(I25*$I$5)+(J25*$J$5)+(K25*$K$5)+(L25*$L$5)+(M25*$M$5)+(N25*$N$5)</f>
        <v>0</v>
      </c>
    </row>
    <row r="26" spans="2:16" hidden="1" x14ac:dyDescent="0.2"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>SUM(F26:N26)</f>
        <v>0</v>
      </c>
      <c r="P26" s="37">
        <f>(F26*$F$5)+(G26*$G$5)+(H26*$H$5)+(I26*$I$5)+(J26*$J$5)+(K26*$K$5)+(L26*$L$5)+(M26*$M$5)+(N26*$N$5)</f>
        <v>0</v>
      </c>
    </row>
    <row r="27" spans="2:16" hidden="1" x14ac:dyDescent="0.2"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>SUM(C27:N27)</f>
        <v>0</v>
      </c>
      <c r="P27" s="37">
        <f>(C27*$C$5)+(G27*$G$5)+(H27*$H$5)+(I27*$I$5)+(J27*$J$5)+(K27*$K$5)+(L27*$L$5)+(M27*$M$5)+(N27*$N$5)</f>
        <v>0</v>
      </c>
    </row>
    <row r="28" spans="2:16" hidden="1" x14ac:dyDescent="0.2">
      <c r="B28" s="125"/>
      <c r="C28" s="38"/>
      <c r="D28" s="38"/>
      <c r="E28" s="38"/>
      <c r="F28" s="120"/>
      <c r="G28" s="122"/>
      <c r="H28" s="121"/>
      <c r="I28" s="122"/>
      <c r="J28" s="121"/>
      <c r="K28" s="122"/>
      <c r="L28" s="121"/>
      <c r="M28" s="122"/>
      <c r="N28" s="123"/>
      <c r="O28" s="36"/>
      <c r="P28" s="37">
        <f>(F28*$F$5)+(G28*$G$5)+(H28*$H$5)+(I28*$I$5)+(J28*$J$5)+(K28*$K$5)+(L28*$L$5)+(M28*$M$5)+(N28*$N$5)</f>
        <v>0</v>
      </c>
    </row>
    <row r="29" spans="2:16" ht="12" hidden="1" thickBot="1" x14ac:dyDescent="0.25">
      <c r="B29" s="39" t="s">
        <v>21</v>
      </c>
      <c r="C29" s="39">
        <f>SUM(C25:C26)</f>
        <v>0</v>
      </c>
      <c r="D29" s="39">
        <f>SUM(D25:D26)</f>
        <v>0</v>
      </c>
      <c r="E29" s="39">
        <f>SUM(E25:E26)</f>
        <v>0</v>
      </c>
      <c r="F29" s="39">
        <f>SUM(F25:F28)</f>
        <v>0</v>
      </c>
      <c r="G29" s="39">
        <f t="shared" ref="G29:O29" si="6">SUM(G25:G28)</f>
        <v>0</v>
      </c>
      <c r="H29" s="39">
        <f t="shared" si="6"/>
        <v>0</v>
      </c>
      <c r="I29" s="39">
        <f t="shared" si="6"/>
        <v>0</v>
      </c>
      <c r="J29" s="39">
        <f t="shared" si="6"/>
        <v>0</v>
      </c>
      <c r="K29" s="39">
        <f t="shared" si="6"/>
        <v>0</v>
      </c>
      <c r="L29" s="39">
        <f t="shared" si="6"/>
        <v>0</v>
      </c>
      <c r="M29" s="39">
        <f t="shared" si="6"/>
        <v>0</v>
      </c>
      <c r="N29" s="39">
        <f t="shared" si="6"/>
        <v>0</v>
      </c>
      <c r="O29" s="39">
        <f t="shared" si="6"/>
        <v>0</v>
      </c>
      <c r="P29" s="124">
        <f>SUM(P25:P28)</f>
        <v>0</v>
      </c>
    </row>
    <row r="30" spans="2:16" x14ac:dyDescent="0.2"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159"/>
    </row>
    <row r="31" spans="2:16" x14ac:dyDescent="0.2">
      <c r="N31" s="128" t="s">
        <v>29</v>
      </c>
      <c r="O31" s="127">
        <f>SUM(O15+O21+O29)</f>
        <v>2239</v>
      </c>
      <c r="P31" s="127">
        <f>SUM(P15+P21+P29)</f>
        <v>1132.5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C16" sqref="C16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36</v>
      </c>
    </row>
    <row r="3" spans="1:16" ht="12.75" x14ac:dyDescent="0.2">
      <c r="B3" s="2" t="s">
        <v>81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 t="s">
        <v>82</v>
      </c>
      <c r="C9" s="108"/>
      <c r="D9" s="100"/>
      <c r="E9" s="100"/>
      <c r="F9" s="130"/>
      <c r="G9" s="131">
        <v>134</v>
      </c>
      <c r="H9" s="132"/>
      <c r="I9" s="104">
        <v>5</v>
      </c>
      <c r="J9" s="132"/>
      <c r="K9" s="131"/>
      <c r="L9" s="105">
        <v>30</v>
      </c>
      <c r="M9" s="131"/>
      <c r="N9" s="132">
        <v>6</v>
      </c>
      <c r="O9" s="106">
        <f>SUM(F9:N9)</f>
        <v>175</v>
      </c>
      <c r="P9" s="107">
        <f>(F9*$F$5)+(G9*$G$5)+(H9*$H$5)+(I9*$I$5)+(J9*$J$5)+(K9*$K$5)+(L9*$L$5)+(M9*$M$5)+(N9*$N$5)</f>
        <v>78</v>
      </c>
    </row>
    <row r="10" spans="1:16" s="30" customFormat="1" x14ac:dyDescent="0.2">
      <c r="A10" s="1"/>
      <c r="B10" s="99"/>
      <c r="C10" s="108"/>
      <c r="D10" s="100"/>
      <c r="E10" s="100"/>
      <c r="F10" s="130"/>
      <c r="G10" s="131"/>
      <c r="H10" s="132"/>
      <c r="I10" s="104"/>
      <c r="J10" s="132"/>
      <c r="K10" s="131"/>
      <c r="L10" s="105"/>
      <c r="M10" s="131"/>
      <c r="N10" s="132"/>
      <c r="O10" s="106">
        <f>SUM(F10:N10)</f>
        <v>0</v>
      </c>
      <c r="P10" s="107">
        <f>(F10*$F$5)+(G10*$G$5)+(H10*$H$5)+(I10*$I$5)+(J10*$J$5)+(K10*$K$5)+(L10*$L$5)+(M10*$M$5)+(N10*$N$5)</f>
        <v>0</v>
      </c>
    </row>
    <row r="11" spans="1:16" s="30" customFormat="1" x14ac:dyDescent="0.2">
      <c r="A11" s="1"/>
      <c r="B11" s="99"/>
      <c r="C11" s="108"/>
      <c r="D11" s="100"/>
      <c r="E11" s="100"/>
      <c r="F11" s="130"/>
      <c r="G11" s="131"/>
      <c r="H11" s="132"/>
      <c r="I11" s="104"/>
      <c r="J11" s="132"/>
      <c r="K11" s="131"/>
      <c r="L11" s="105"/>
      <c r="M11" s="131"/>
      <c r="N11" s="132"/>
      <c r="O11" s="106">
        <f>SUM(F11:N11)</f>
        <v>0</v>
      </c>
      <c r="P11" s="107">
        <f>(F11*$F$5)+(G11*$G$5)+(H11*$H$5)+(I11*$I$5)+(J11*$J$5)+(K11*$K$5)+(L11*$L$5)+(M11*$M$5)+(N11*$N$5)</f>
        <v>0</v>
      </c>
    </row>
    <row r="12" spans="1:16" x14ac:dyDescent="0.2">
      <c r="A12" s="38"/>
      <c r="B12" s="109" t="s">
        <v>21</v>
      </c>
      <c r="C12" s="109">
        <f t="shared" ref="C12:P12" si="0">SUM(C9:C11)</f>
        <v>0</v>
      </c>
      <c r="D12" s="109">
        <f t="shared" si="0"/>
        <v>0</v>
      </c>
      <c r="E12" s="109">
        <f t="shared" si="0"/>
        <v>0</v>
      </c>
      <c r="F12" s="109">
        <f t="shared" si="0"/>
        <v>0</v>
      </c>
      <c r="G12" s="109">
        <f t="shared" si="0"/>
        <v>134</v>
      </c>
      <c r="H12" s="109">
        <f t="shared" si="0"/>
        <v>0</v>
      </c>
      <c r="I12" s="109">
        <f t="shared" si="0"/>
        <v>5</v>
      </c>
      <c r="J12" s="109">
        <f t="shared" si="0"/>
        <v>0</v>
      </c>
      <c r="K12" s="109">
        <f t="shared" si="0"/>
        <v>0</v>
      </c>
      <c r="L12" s="109">
        <f t="shared" si="0"/>
        <v>30</v>
      </c>
      <c r="M12" s="109">
        <f t="shared" si="0"/>
        <v>0</v>
      </c>
      <c r="N12" s="109">
        <f t="shared" si="0"/>
        <v>6</v>
      </c>
      <c r="O12" s="109">
        <f t="shared" si="0"/>
        <v>175</v>
      </c>
      <c r="P12" s="109">
        <f t="shared" si="0"/>
        <v>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36" sqref="B36"/>
    </sheetView>
  </sheetViews>
  <sheetFormatPr defaultRowHeight="11.25" x14ac:dyDescent="0.2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50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165"/>
      <c r="C7" s="166"/>
      <c r="D7" s="167"/>
      <c r="E7" s="167"/>
      <c r="F7" s="168"/>
      <c r="G7" s="169"/>
      <c r="H7" s="170"/>
      <c r="I7" s="171"/>
      <c r="J7" s="170"/>
      <c r="K7" s="169"/>
      <c r="L7" s="172"/>
      <c r="M7" s="169"/>
      <c r="N7" s="170"/>
      <c r="O7" s="36">
        <f t="shared" ref="O7:O15" si="0">SUM(F7:N7)</f>
        <v>0</v>
      </c>
      <c r="P7" s="37">
        <f t="shared" ref="P7:P15" si="1">(F7*$F$3)+(G7*$G$3)+(H7*$H$3)+(I7*$I$3)+(J7*$J$3)+(K7*$K$3)+(L7*$L$3)+(M7*$M$3)+(N7*$N$3)</f>
        <v>0</v>
      </c>
    </row>
    <row r="8" spans="1:16" s="30" customFormat="1" x14ac:dyDescent="0.2">
      <c r="A8" s="1"/>
      <c r="B8" s="165"/>
      <c r="C8" s="173"/>
      <c r="D8" s="167"/>
      <c r="E8" s="167"/>
      <c r="F8" s="168"/>
      <c r="G8" s="169"/>
      <c r="H8" s="170"/>
      <c r="I8" s="171"/>
      <c r="J8" s="170"/>
      <c r="K8" s="169"/>
      <c r="L8" s="172"/>
      <c r="M8" s="169"/>
      <c r="N8" s="170"/>
      <c r="O8" s="36">
        <f t="shared" si="0"/>
        <v>0</v>
      </c>
      <c r="P8" s="37">
        <f t="shared" si="1"/>
        <v>0</v>
      </c>
    </row>
    <row r="9" spans="1:16" s="30" customFormat="1" x14ac:dyDescent="0.2">
      <c r="A9" s="1"/>
      <c r="B9" s="165"/>
      <c r="C9" s="173"/>
      <c r="D9" s="167"/>
      <c r="E9" s="167"/>
      <c r="F9" s="168"/>
      <c r="G9" s="169"/>
      <c r="H9" s="170"/>
      <c r="I9" s="171"/>
      <c r="J9" s="170"/>
      <c r="K9" s="169"/>
      <c r="L9" s="172"/>
      <c r="M9" s="169"/>
      <c r="N9" s="170"/>
      <c r="O9" s="36">
        <f t="shared" si="0"/>
        <v>0</v>
      </c>
      <c r="P9" s="37">
        <f t="shared" si="1"/>
        <v>0</v>
      </c>
    </row>
    <row r="10" spans="1:16" s="30" customFormat="1" x14ac:dyDescent="0.2">
      <c r="A10" s="1"/>
      <c r="B10" s="165"/>
      <c r="C10" s="173"/>
      <c r="D10" s="167"/>
      <c r="E10" s="167"/>
      <c r="F10" s="168"/>
      <c r="G10" s="169"/>
      <c r="H10" s="170"/>
      <c r="I10" s="171"/>
      <c r="J10" s="170"/>
      <c r="K10" s="169"/>
      <c r="L10" s="172"/>
      <c r="M10" s="169"/>
      <c r="N10" s="170"/>
      <c r="O10" s="36">
        <f t="shared" si="0"/>
        <v>0</v>
      </c>
      <c r="P10" s="37">
        <f t="shared" si="1"/>
        <v>0</v>
      </c>
    </row>
    <row r="11" spans="1:16" s="30" customFormat="1" x14ac:dyDescent="0.2">
      <c r="A11" s="1"/>
      <c r="B11" s="165"/>
      <c r="C11" s="173"/>
      <c r="D11" s="167"/>
      <c r="E11" s="167"/>
      <c r="F11" s="168"/>
      <c r="G11" s="169"/>
      <c r="H11" s="170"/>
      <c r="I11" s="171"/>
      <c r="J11" s="170"/>
      <c r="K11" s="169"/>
      <c r="L11" s="172"/>
      <c r="M11" s="169"/>
      <c r="N11" s="170"/>
      <c r="O11" s="36">
        <f t="shared" si="0"/>
        <v>0</v>
      </c>
      <c r="P11" s="37">
        <f t="shared" si="1"/>
        <v>0</v>
      </c>
    </row>
    <row r="12" spans="1:16" s="30" customFormat="1" x14ac:dyDescent="0.2">
      <c r="A12" s="1"/>
      <c r="B12" s="165"/>
      <c r="C12" s="173"/>
      <c r="D12" s="167"/>
      <c r="E12" s="167"/>
      <c r="F12" s="168"/>
      <c r="G12" s="169"/>
      <c r="H12" s="170"/>
      <c r="I12" s="171"/>
      <c r="J12" s="170"/>
      <c r="K12" s="169"/>
      <c r="L12" s="172"/>
      <c r="M12" s="169"/>
      <c r="N12" s="170"/>
      <c r="O12" s="36">
        <f t="shared" si="0"/>
        <v>0</v>
      </c>
      <c r="P12" s="37">
        <f t="shared" si="1"/>
        <v>0</v>
      </c>
    </row>
    <row r="13" spans="1:16" s="30" customFormat="1" x14ac:dyDescent="0.2">
      <c r="A13" s="1"/>
      <c r="B13" s="165"/>
      <c r="C13" s="173"/>
      <c r="D13" s="167"/>
      <c r="E13" s="167"/>
      <c r="F13" s="168"/>
      <c r="G13" s="169"/>
      <c r="H13" s="170"/>
      <c r="I13" s="171"/>
      <c r="J13" s="170"/>
      <c r="K13" s="169"/>
      <c r="L13" s="172"/>
      <c r="M13" s="169"/>
      <c r="N13" s="170"/>
      <c r="O13" s="36">
        <f t="shared" si="0"/>
        <v>0</v>
      </c>
      <c r="P13" s="37">
        <f t="shared" si="1"/>
        <v>0</v>
      </c>
    </row>
    <row r="14" spans="1:16" s="30" customFormat="1" x14ac:dyDescent="0.2">
      <c r="A14" s="1"/>
      <c r="B14" s="165"/>
      <c r="C14" s="173"/>
      <c r="D14" s="167"/>
      <c r="E14" s="167"/>
      <c r="F14" s="168"/>
      <c r="G14" s="169"/>
      <c r="H14" s="170"/>
      <c r="I14" s="171"/>
      <c r="J14" s="170"/>
      <c r="K14" s="169"/>
      <c r="L14" s="172"/>
      <c r="M14" s="169"/>
      <c r="N14" s="170"/>
      <c r="O14" s="36">
        <f t="shared" si="0"/>
        <v>0</v>
      </c>
      <c r="P14" s="37">
        <f t="shared" si="1"/>
        <v>0</v>
      </c>
    </row>
    <row r="15" spans="1:16" s="30" customFormat="1" x14ac:dyDescent="0.2">
      <c r="A15" s="1"/>
      <c r="B15" s="165"/>
      <c r="C15" s="173"/>
      <c r="D15" s="167"/>
      <c r="E15" s="167"/>
      <c r="F15" s="168"/>
      <c r="G15" s="169"/>
      <c r="H15" s="170"/>
      <c r="I15" s="171"/>
      <c r="J15" s="170"/>
      <c r="K15" s="169"/>
      <c r="L15" s="172"/>
      <c r="M15" s="169"/>
      <c r="N15" s="170"/>
      <c r="O15" s="36">
        <f t="shared" si="0"/>
        <v>0</v>
      </c>
      <c r="P15" s="37">
        <f t="shared" si="1"/>
        <v>0</v>
      </c>
    </row>
    <row r="16" spans="1:16" s="30" customFormat="1" x14ac:dyDescent="0.2">
      <c r="A16" s="1"/>
      <c r="B16" s="165"/>
      <c r="C16" s="173"/>
      <c r="D16" s="167"/>
      <c r="E16" s="167"/>
      <c r="F16" s="168"/>
      <c r="G16" s="169"/>
      <c r="H16" s="170"/>
      <c r="I16" s="171"/>
      <c r="J16" s="170"/>
      <c r="K16" s="169"/>
      <c r="L16" s="172"/>
      <c r="M16" s="169"/>
      <c r="N16" s="170"/>
      <c r="O16" s="36">
        <f t="shared" ref="O16:O21" si="2">SUM(F16:N16)</f>
        <v>0</v>
      </c>
      <c r="P16" s="37">
        <f t="shared" ref="P16:P21" si="3">(F16*$F$3)+(G16*$G$3)+(H16*$H$3)+(I16*$I$3)+(J16*$J$3)+(K16*$K$3)+(L16*$L$3)+(M16*$M$3)+(N16*$N$3)</f>
        <v>0</v>
      </c>
    </row>
    <row r="17" spans="1:16" s="30" customFormat="1" x14ac:dyDescent="0.2">
      <c r="A17" s="1"/>
      <c r="B17" s="165"/>
      <c r="C17" s="173"/>
      <c r="D17" s="167"/>
      <c r="E17" s="167"/>
      <c r="F17" s="168"/>
      <c r="G17" s="169"/>
      <c r="H17" s="170"/>
      <c r="I17" s="171"/>
      <c r="J17" s="170"/>
      <c r="K17" s="169"/>
      <c r="L17" s="172"/>
      <c r="M17" s="169"/>
      <c r="N17" s="170"/>
      <c r="O17" s="36">
        <f t="shared" si="2"/>
        <v>0</v>
      </c>
      <c r="P17" s="37">
        <f t="shared" si="3"/>
        <v>0</v>
      </c>
    </row>
    <row r="18" spans="1:16" s="30" customFormat="1" x14ac:dyDescent="0.2">
      <c r="A18" s="1"/>
      <c r="B18" s="165"/>
      <c r="C18" s="173"/>
      <c r="D18" s="167"/>
      <c r="E18" s="167"/>
      <c r="F18" s="168"/>
      <c r="G18" s="169"/>
      <c r="H18" s="170"/>
      <c r="I18" s="171"/>
      <c r="J18" s="170"/>
      <c r="K18" s="169"/>
      <c r="L18" s="172"/>
      <c r="M18" s="169"/>
      <c r="N18" s="170"/>
      <c r="O18" s="36">
        <f t="shared" si="2"/>
        <v>0</v>
      </c>
      <c r="P18" s="37">
        <f t="shared" si="3"/>
        <v>0</v>
      </c>
    </row>
    <row r="19" spans="1:16" s="30" customFormat="1" x14ac:dyDescent="0.2">
      <c r="A19" s="1"/>
      <c r="B19" s="165"/>
      <c r="C19" s="173"/>
      <c r="D19" s="167"/>
      <c r="E19" s="167"/>
      <c r="F19" s="168"/>
      <c r="G19" s="169"/>
      <c r="H19" s="170"/>
      <c r="I19" s="171"/>
      <c r="J19" s="170"/>
      <c r="K19" s="169"/>
      <c r="L19" s="172"/>
      <c r="M19" s="169"/>
      <c r="N19" s="170"/>
      <c r="O19" s="36">
        <f t="shared" si="2"/>
        <v>0</v>
      </c>
      <c r="P19" s="37">
        <f t="shared" si="3"/>
        <v>0</v>
      </c>
    </row>
    <row r="20" spans="1:16" s="30" customFormat="1" x14ac:dyDescent="0.2">
      <c r="A20" s="1"/>
      <c r="B20" s="165"/>
      <c r="C20" s="173"/>
      <c r="D20" s="167"/>
      <c r="E20" s="167"/>
      <c r="F20" s="168"/>
      <c r="G20" s="169"/>
      <c r="H20" s="170"/>
      <c r="I20" s="171"/>
      <c r="J20" s="170"/>
      <c r="K20" s="169"/>
      <c r="L20" s="172"/>
      <c r="M20" s="169"/>
      <c r="N20" s="170"/>
      <c r="O20" s="36">
        <f t="shared" si="2"/>
        <v>0</v>
      </c>
      <c r="P20" s="37">
        <f t="shared" si="3"/>
        <v>0</v>
      </c>
    </row>
    <row r="21" spans="1:16" s="30" customFormat="1" x14ac:dyDescent="0.2">
      <c r="A21" s="1"/>
      <c r="B21" s="165"/>
      <c r="C21" s="173"/>
      <c r="D21" s="167"/>
      <c r="E21" s="167"/>
      <c r="F21" s="168"/>
      <c r="G21" s="169"/>
      <c r="H21" s="170"/>
      <c r="I21" s="171"/>
      <c r="J21" s="170"/>
      <c r="K21" s="169"/>
      <c r="L21" s="172"/>
      <c r="M21" s="169"/>
      <c r="N21" s="170"/>
      <c r="O21" s="36">
        <f t="shared" si="2"/>
        <v>0</v>
      </c>
      <c r="P21" s="37">
        <f t="shared" si="3"/>
        <v>0</v>
      </c>
    </row>
    <row r="22" spans="1:16" s="30" customFormat="1" x14ac:dyDescent="0.2">
      <c r="A22" s="1"/>
      <c r="B22" s="165"/>
      <c r="C22" s="173"/>
      <c r="D22" s="167"/>
      <c r="E22" s="167"/>
      <c r="F22" s="168"/>
      <c r="G22" s="169"/>
      <c r="H22" s="170"/>
      <c r="I22" s="171"/>
      <c r="J22" s="170"/>
      <c r="K22" s="169"/>
      <c r="L22" s="172"/>
      <c r="M22" s="169"/>
      <c r="N22" s="170"/>
      <c r="O22" s="36">
        <f>SUM(F22:N22)</f>
        <v>0</v>
      </c>
      <c r="P22" s="37">
        <f>(F22*$F$3)+(G22*$G$3)+(H22*$H$3)+(I22*$I$3)+(J22*$J$3)+(K22*$K$3)+(L22*$L$3)+(M22*$M$3)+(N22*$N$3)</f>
        <v>0</v>
      </c>
    </row>
    <row r="23" spans="1:16" s="30" customFormat="1" x14ac:dyDescent="0.2">
      <c r="A23" s="1"/>
      <c r="B23" s="165"/>
      <c r="C23" s="173"/>
      <c r="D23" s="167"/>
      <c r="E23" s="167"/>
      <c r="F23" s="168"/>
      <c r="G23" s="169"/>
      <c r="H23" s="170"/>
      <c r="I23" s="171"/>
      <c r="J23" s="170"/>
      <c r="K23" s="169"/>
      <c r="L23" s="172"/>
      <c r="M23" s="169"/>
      <c r="N23" s="170"/>
      <c r="O23" s="36">
        <f>SUM(F23:N23)</f>
        <v>0</v>
      </c>
      <c r="P23" s="37">
        <f>(F23*$F$3)+(G23*$G$3)+(H23*$H$3)+(I23*$I$3)+(J23*$J$3)+(K23*$K$3)+(L23*$L$3)+(M23*$M$3)+(N23*$N$3)</f>
        <v>0</v>
      </c>
    </row>
    <row r="24" spans="1:16" s="30" customFormat="1" x14ac:dyDescent="0.2">
      <c r="A24" s="1"/>
      <c r="B24" s="165"/>
      <c r="C24" s="173"/>
      <c r="D24" s="167"/>
      <c r="E24" s="167"/>
      <c r="F24" s="168"/>
      <c r="G24" s="169"/>
      <c r="H24" s="170"/>
      <c r="I24" s="171"/>
      <c r="J24" s="170"/>
      <c r="K24" s="169"/>
      <c r="L24" s="172"/>
      <c r="M24" s="169"/>
      <c r="N24" s="170"/>
      <c r="O24" s="36">
        <f>SUM(F24:N24)</f>
        <v>0</v>
      </c>
      <c r="P24" s="37">
        <f>(F24*$F$3)+(G24*$G$3)+(H24*$H$3)+(I24*$I$3)+(J24*$J$3)+(K24*$K$3)+(L24*$L$3)+(M24*$M$3)+(N24*$N$3)</f>
        <v>0</v>
      </c>
    </row>
    <row r="25" spans="1:16" s="30" customFormat="1" x14ac:dyDescent="0.2">
      <c r="A25" s="1"/>
      <c r="B25" s="146"/>
      <c r="C25" s="153"/>
      <c r="D25" s="147"/>
      <c r="E25" s="147"/>
      <c r="F25" s="148"/>
      <c r="G25" s="149"/>
      <c r="H25" s="150"/>
      <c r="I25" s="151"/>
      <c r="J25" s="150"/>
      <c r="K25" s="149"/>
      <c r="L25" s="152"/>
      <c r="M25" s="149"/>
      <c r="N25" s="150"/>
      <c r="O25" s="36">
        <f>SUM(F25:N25)</f>
        <v>0</v>
      </c>
      <c r="P25" s="37">
        <f>(F25*$F$3)+(G25*$G$3)+(H25*$H$3)+(I25*$I$3)+(J25*$J$3)+(K25*$K$3)+(L25*$L$3)+(M25*$M$3)+(N25*$N$3)</f>
        <v>0</v>
      </c>
    </row>
    <row r="26" spans="1:16" ht="12" thickBot="1" x14ac:dyDescent="0.25">
      <c r="A26" s="38"/>
      <c r="B26" s="39" t="s">
        <v>21</v>
      </c>
      <c r="C26" s="39">
        <f t="shared" ref="C26:P26" si="4">SUM(C7:C25)</f>
        <v>0</v>
      </c>
      <c r="D26" s="39">
        <f t="shared" si="4"/>
        <v>0</v>
      </c>
      <c r="E26" s="39">
        <f t="shared" si="4"/>
        <v>0</v>
      </c>
      <c r="F26" s="39">
        <f t="shared" si="4"/>
        <v>0</v>
      </c>
      <c r="G26" s="39">
        <f t="shared" si="4"/>
        <v>0</v>
      </c>
      <c r="H26" s="39">
        <f t="shared" si="4"/>
        <v>0</v>
      </c>
      <c r="I26" s="39">
        <f t="shared" si="4"/>
        <v>0</v>
      </c>
      <c r="J26" s="39">
        <f t="shared" si="4"/>
        <v>0</v>
      </c>
      <c r="K26" s="39">
        <f t="shared" si="4"/>
        <v>0</v>
      </c>
      <c r="L26" s="39">
        <f t="shared" si="4"/>
        <v>0</v>
      </c>
      <c r="M26" s="39">
        <f t="shared" si="4"/>
        <v>0</v>
      </c>
      <c r="N26" s="39">
        <f t="shared" si="4"/>
        <v>0</v>
      </c>
      <c r="O26" s="39">
        <f t="shared" si="4"/>
        <v>0</v>
      </c>
      <c r="P26" s="39">
        <f t="shared" si="4"/>
        <v>0</v>
      </c>
    </row>
    <row r="27" spans="1:16" x14ac:dyDescent="0.2">
      <c r="B27" s="38"/>
      <c r="C27" s="38"/>
      <c r="D27" s="38"/>
      <c r="E27" s="38"/>
      <c r="F27" s="40"/>
      <c r="G27" s="40"/>
      <c r="H27" s="40"/>
      <c r="I27" s="40"/>
      <c r="J27" s="40"/>
      <c r="K27" s="40"/>
      <c r="L27" s="40"/>
      <c r="M27" s="40"/>
      <c r="N27" s="40"/>
      <c r="O27" s="38"/>
      <c r="P27" s="38"/>
    </row>
    <row r="28" spans="1:16" x14ac:dyDescent="0.2">
      <c r="B28" s="13"/>
      <c r="C28" s="13"/>
      <c r="D28" s="13"/>
      <c r="E28" s="13"/>
      <c r="F28" s="31"/>
      <c r="G28" s="31"/>
      <c r="H28" s="31"/>
      <c r="I28" s="31"/>
      <c r="J28" s="31"/>
      <c r="K28" s="31"/>
      <c r="L28" s="31"/>
      <c r="M28" s="31"/>
      <c r="N28" s="31"/>
      <c r="O28" s="13"/>
      <c r="P28" s="13"/>
    </row>
    <row r="29" spans="1:16" ht="12" thickBot="1" x14ac:dyDescent="0.25">
      <c r="B29" s="33" t="s">
        <v>31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30" customFormat="1" x14ac:dyDescent="0.2">
      <c r="A30" s="1"/>
      <c r="B30" s="58"/>
      <c r="C30" s="63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>SUM(F30:N30)</f>
        <v>0</v>
      </c>
      <c r="P30" s="37">
        <f>(C30*$C$3)+(F30*$F$3)+(G30*$G$3)+(H30*$H$3)+(I30*$I$3)+(J30*$J$3)+(K30*$K$3)+(L30*$L$3)+(M30*$M$3)+(N30*$N$3)</f>
        <v>0</v>
      </c>
    </row>
    <row r="31" spans="1:16" s="30" customFormat="1" x14ac:dyDescent="0.2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SUM(F31:N31)</f>
        <v>0</v>
      </c>
      <c r="P31" s="37">
        <f>(F31*$F$3)+(G31*$G$3)+(H31*$H$3)+(I31*$I$3)+(J31*$J$3)+(K31*$K$3)+(L31*$L$3)+(M31*$M$3)+(N31*$N$3)</f>
        <v>0</v>
      </c>
    </row>
    <row r="32" spans="1:16" s="30" customFormat="1" x14ac:dyDescent="0.2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37">
        <f>(F32*$F$3)+(G32*$G$3)+(H32*$H$3)+(I32*$I$3)+(J32*$J$3)+(K32*$K$3)+(L32*$L$3)+(M32*$M$3)+(N32*$N$3)</f>
        <v>0</v>
      </c>
    </row>
    <row r="33" spans="1:16" ht="12" thickBot="1" x14ac:dyDescent="0.25">
      <c r="A33" s="38"/>
      <c r="B33" s="39" t="s">
        <v>21</v>
      </c>
      <c r="C33" s="39">
        <f>SUM(C30:C32)</f>
        <v>0</v>
      </c>
      <c r="D33" s="39">
        <f>SUM(D30:D32)</f>
        <v>0</v>
      </c>
      <c r="E33" s="39">
        <f>SUM(E30:E32)</f>
        <v>0</v>
      </c>
      <c r="F33" s="39">
        <f>SUM(F30:F32)</f>
        <v>0</v>
      </c>
      <c r="G33" s="39">
        <f>SUM(G30:G32)</f>
        <v>0</v>
      </c>
      <c r="H33" s="39">
        <f t="shared" ref="H33:P33" si="5">SUM(H30:H32)</f>
        <v>0</v>
      </c>
      <c r="I33" s="39">
        <f t="shared" si="5"/>
        <v>0</v>
      </c>
      <c r="J33" s="39">
        <f t="shared" si="5"/>
        <v>0</v>
      </c>
      <c r="K33" s="39">
        <f t="shared" si="5"/>
        <v>0</v>
      </c>
      <c r="L33" s="39">
        <f t="shared" si="5"/>
        <v>0</v>
      </c>
      <c r="M33" s="39">
        <f t="shared" si="5"/>
        <v>0</v>
      </c>
      <c r="N33" s="39">
        <f t="shared" si="5"/>
        <v>0</v>
      </c>
      <c r="O33" s="41">
        <f t="shared" si="5"/>
        <v>0</v>
      </c>
      <c r="P33" s="41">
        <f t="shared" si="5"/>
        <v>0</v>
      </c>
    </row>
    <row r="34" spans="1:16" x14ac:dyDescent="0.2">
      <c r="G34" s="42"/>
    </row>
    <row r="35" spans="1:16" ht="12.75" x14ac:dyDescent="0.2">
      <c r="B35" s="2"/>
      <c r="C35" s="2"/>
      <c r="D35" s="2"/>
      <c r="E35" s="2"/>
      <c r="F35" s="47"/>
      <c r="G35" s="47"/>
      <c r="H35" s="47"/>
      <c r="I35" s="47"/>
      <c r="J35" s="47"/>
      <c r="K35" s="47"/>
      <c r="L35" s="47"/>
      <c r="M35" s="47"/>
      <c r="N35" s="47"/>
      <c r="O35" s="2"/>
      <c r="P35" s="2"/>
    </row>
    <row r="36" spans="1:16" x14ac:dyDescent="0.2">
      <c r="M36" s="48" t="s">
        <v>21</v>
      </c>
      <c r="O36" s="49">
        <f>+O33+O26</f>
        <v>0</v>
      </c>
      <c r="P36" s="50">
        <f>+P33+P26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48" sqref="B48:N48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50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 x14ac:dyDescent="0.25">
      <c r="B6" s="33" t="s">
        <v>71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 x14ac:dyDescent="0.2">
      <c r="A7" s="1"/>
      <c r="B7" s="58" t="s">
        <v>45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 x14ac:dyDescent="0.2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 x14ac:dyDescent="0.2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 x14ac:dyDescent="0.2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 x14ac:dyDescent="0.2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 x14ac:dyDescent="0.2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 x14ac:dyDescent="0.2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 x14ac:dyDescent="0.2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 x14ac:dyDescent="0.2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 x14ac:dyDescent="0.2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 x14ac:dyDescent="0.2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 x14ac:dyDescent="0.2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 x14ac:dyDescent="0.2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 x14ac:dyDescent="0.2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 x14ac:dyDescent="0.2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 x14ac:dyDescent="0.25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 x14ac:dyDescent="0.2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 x14ac:dyDescent="0.2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 x14ac:dyDescent="0.25">
      <c r="B25" s="33" t="s">
        <v>70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 x14ac:dyDescent="0.2">
      <c r="A26" s="1"/>
      <c r="B26" s="58" t="s">
        <v>69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 x14ac:dyDescent="0.2">
      <c r="A27" s="1"/>
      <c r="B27" s="58" t="s">
        <v>68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 x14ac:dyDescent="0.2">
      <c r="A28" s="1"/>
      <c r="B28" s="58" t="s">
        <v>67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 x14ac:dyDescent="0.2">
      <c r="A29" s="1"/>
      <c r="B29" s="58" t="s">
        <v>66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 x14ac:dyDescent="0.2">
      <c r="A30" s="1"/>
      <c r="B30" s="58" t="s">
        <v>65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 x14ac:dyDescent="0.2">
      <c r="A31" s="1"/>
      <c r="B31" s="58" t="s">
        <v>64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 x14ac:dyDescent="0.2">
      <c r="A32" s="1"/>
      <c r="B32" s="58" t="s">
        <v>63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 x14ac:dyDescent="0.2">
      <c r="A33" s="1"/>
      <c r="B33" s="58" t="s">
        <v>62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 x14ac:dyDescent="0.2">
      <c r="A34" s="1"/>
      <c r="B34" s="58" t="s">
        <v>61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 x14ac:dyDescent="0.2">
      <c r="A35" s="1"/>
      <c r="B35" s="58" t="s">
        <v>60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 x14ac:dyDescent="0.2">
      <c r="A36" s="1"/>
      <c r="B36" s="58" t="s">
        <v>59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 x14ac:dyDescent="0.2">
      <c r="A37" s="1"/>
      <c r="B37" s="58" t="s">
        <v>58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 x14ac:dyDescent="0.2">
      <c r="A38" s="1"/>
      <c r="B38" s="58" t="s">
        <v>57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 x14ac:dyDescent="0.2">
      <c r="A39" s="1"/>
      <c r="B39" s="58" t="s">
        <v>56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 x14ac:dyDescent="0.2">
      <c r="A40" s="1"/>
      <c r="B40" s="58" t="s">
        <v>55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 x14ac:dyDescent="0.2">
      <c r="A41" s="1"/>
      <c r="B41" s="58" t="s">
        <v>54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 x14ac:dyDescent="0.2">
      <c r="A42" s="1"/>
      <c r="B42" s="58" t="s">
        <v>53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 x14ac:dyDescent="0.2">
      <c r="A43" s="1"/>
      <c r="B43" s="58" t="s">
        <v>52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 x14ac:dyDescent="0.25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 x14ac:dyDescent="0.2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 x14ac:dyDescent="0.25">
      <c r="B47" s="33" t="s">
        <v>51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 x14ac:dyDescent="0.2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 x14ac:dyDescent="0.2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 x14ac:dyDescent="0.2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 x14ac:dyDescent="0.2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 x14ac:dyDescent="0.2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 x14ac:dyDescent="0.2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 x14ac:dyDescent="0.2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 x14ac:dyDescent="0.2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 x14ac:dyDescent="0.2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 x14ac:dyDescent="0.2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 x14ac:dyDescent="0.2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 x14ac:dyDescent="0.2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 x14ac:dyDescent="0.2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 x14ac:dyDescent="0.2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 x14ac:dyDescent="0.2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 x14ac:dyDescent="0.2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 x14ac:dyDescent="0.2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 x14ac:dyDescent="0.2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 x14ac:dyDescent="0.2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 x14ac:dyDescent="0.2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 x14ac:dyDescent="0.2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 x14ac:dyDescent="0.2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 x14ac:dyDescent="0.2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 x14ac:dyDescent="0.2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 x14ac:dyDescent="0.25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 x14ac:dyDescent="0.2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 x14ac:dyDescent="0.2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 x14ac:dyDescent="0.2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5"/>
  <sheetViews>
    <sheetView zoomScaleNormal="100" workbookViewId="0">
      <pane xSplit="2" ySplit="4" topLeftCell="C54" activePane="bottomRight" state="frozen"/>
      <selection pane="topRight" activeCell="C1" sqref="C1"/>
      <selection pane="bottomLeft" activeCell="A5" sqref="A5"/>
      <selection pane="bottomRight" activeCell="A55" sqref="A55:XFD86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106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20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179" t="s">
        <v>108</v>
      </c>
      <c r="C7" s="180"/>
      <c r="D7" s="181"/>
      <c r="E7" s="181"/>
      <c r="F7" s="182"/>
      <c r="G7" s="183">
        <v>6</v>
      </c>
      <c r="H7" s="184"/>
      <c r="I7" s="185">
        <v>8</v>
      </c>
      <c r="J7" s="184"/>
      <c r="K7" s="183"/>
      <c r="L7" s="186"/>
      <c r="M7" s="183"/>
      <c r="N7" s="184">
        <v>1</v>
      </c>
      <c r="O7" s="36">
        <f>SUM(C7:N7)</f>
        <v>15</v>
      </c>
      <c r="P7" s="37">
        <f>(C7*$C$3)+(F7*$F$3)+(G7*$G$3)+(H7*$H$3)+(I7*$I$3)+(J7*$J$3)+(K7*$K$3)+(L7*$L$3)+(M7*$M$3)+(N7*$N$3)</f>
        <v>7.5</v>
      </c>
    </row>
    <row r="8" spans="1:16" s="30" customFormat="1" x14ac:dyDescent="0.2">
      <c r="A8" s="1"/>
      <c r="B8" s="179"/>
      <c r="C8" s="187"/>
      <c r="D8" s="181"/>
      <c r="E8" s="181"/>
      <c r="F8" s="182"/>
      <c r="G8" s="183"/>
      <c r="H8" s="184"/>
      <c r="I8" s="185"/>
      <c r="J8" s="184"/>
      <c r="K8" s="183"/>
      <c r="L8" s="186"/>
      <c r="M8" s="183"/>
      <c r="N8" s="184"/>
      <c r="O8" s="36">
        <f>SUM(F8:N8)</f>
        <v>0</v>
      </c>
      <c r="P8" s="37">
        <f>(F8*$F$3)+(G8*$G$3)+(H8*$H$3)+(I8*$I$3)+(J8*$J$3)+(K8*$K$3)+(L8*$L$3)+(M8*$M$3)+(N8*$N$3)</f>
        <v>0</v>
      </c>
    </row>
    <row r="9" spans="1:16" s="30" customFormat="1" x14ac:dyDescent="0.2">
      <c r="A9" s="1"/>
      <c r="B9" s="179"/>
      <c r="C9" s="187"/>
      <c r="D9" s="181"/>
      <c r="E9" s="181"/>
      <c r="F9" s="182"/>
      <c r="G9" s="183"/>
      <c r="H9" s="184"/>
      <c r="I9" s="185"/>
      <c r="J9" s="184"/>
      <c r="K9" s="183"/>
      <c r="L9" s="186"/>
      <c r="M9" s="183"/>
      <c r="N9" s="184"/>
      <c r="O9" s="36">
        <f>SUM(F9:N9)</f>
        <v>0</v>
      </c>
      <c r="P9" s="37">
        <f>(F9*$F$3)+(G9*$G$3)+(H9*$H$3)+(I9*$I$3)+(J9*$J$3)+(K9*$K$3)+(L9*$L$3)+(M9*$M$3)+(N9*$N$3)</f>
        <v>0</v>
      </c>
    </row>
    <row r="10" spans="1:16" s="30" customFormat="1" x14ac:dyDescent="0.2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ref="O10:O16" si="0">SUM(F10:N10)</f>
        <v>0</v>
      </c>
      <c r="P10" s="37">
        <f t="shared" ref="P10:P16" si="1">(F10*$F$3)+(G10*$G$3)+(H10*$H$3)+(I10*$I$3)+(J10*$J$3)+(K10*$K$3)+(L10*$L$3)+(M10*$M$3)+(N10*$N$3)</f>
        <v>0</v>
      </c>
    </row>
    <row r="11" spans="1:16" s="30" customFormat="1" hidden="1" x14ac:dyDescent="0.2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 x14ac:dyDescent="0.2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 x14ac:dyDescent="0.2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 x14ac:dyDescent="0.2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 x14ac:dyDescent="0.2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 x14ac:dyDescent="0.2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 x14ac:dyDescent="0.2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>SUM(F17:N17)</f>
        <v>0</v>
      </c>
      <c r="P17" s="37">
        <f>(F17*$F$3)+(G17*$G$3)+(H17*$H$3)+(I17*$I$3)+(J17*$J$3)+(K17*$K$3)+(L17*$L$3)+(M17*$M$3)+(N17*$N$3)</f>
        <v>0</v>
      </c>
    </row>
    <row r="18" spans="1:16" s="30" customFormat="1" hidden="1" x14ac:dyDescent="0.2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>SUM(F18:N18)</f>
        <v>0</v>
      </c>
      <c r="P18" s="37">
        <f>(F18*$F$3)+(G18*$G$3)+(H18*$H$3)+(I18*$I$3)+(J18*$J$3)+(K18*$K$3)+(L18*$L$3)+(M18*$M$3)+(N18*$N$3)</f>
        <v>0</v>
      </c>
    </row>
    <row r="19" spans="1:16" s="30" customFormat="1" hidden="1" x14ac:dyDescent="0.2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>SUM(F19:N19)</f>
        <v>0</v>
      </c>
      <c r="P19" s="37">
        <f>(F19*$F$3)+(G19*$G$3)+(H19*$H$3)+(I19*$I$3)+(J19*$J$3)+(K19*$K$3)+(L19*$L$3)+(M19*$M$3)+(N19*$N$3)</f>
        <v>0</v>
      </c>
    </row>
    <row r="20" spans="1:16" s="30" customFormat="1" hidden="1" x14ac:dyDescent="0.2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>SUM(F20:N20)</f>
        <v>0</v>
      </c>
      <c r="P20" s="37">
        <f>(F20*$F$3)+(G20*$G$3)+(H20*$H$3)+(I20*$I$3)+(J20*$J$3)+(K20*$K$3)+(L20*$L$3)+(M20*$M$3)+(N20*$N$3)</f>
        <v>0</v>
      </c>
    </row>
    <row r="21" spans="1:16" s="30" customFormat="1" hidden="1" x14ac:dyDescent="0.2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ref="O21:O27" si="2">SUM(F21:N21)</f>
        <v>0</v>
      </c>
      <c r="P21" s="37">
        <f t="shared" ref="P21:P27" si="3">(F21*$F$3)+(G21*$G$3)+(H21*$H$3)+(I21*$I$3)+(J21*$J$3)+(K21*$K$3)+(L21*$L$3)+(M21*$M$3)+(N21*$N$3)</f>
        <v>0</v>
      </c>
    </row>
    <row r="22" spans="1:16" s="30" customFormat="1" hidden="1" x14ac:dyDescent="0.2">
      <c r="A22" s="1"/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 t="shared" si="2"/>
        <v>0</v>
      </c>
      <c r="P22" s="37">
        <f t="shared" si="3"/>
        <v>0</v>
      </c>
    </row>
    <row r="23" spans="1:16" s="30" customFormat="1" hidden="1" x14ac:dyDescent="0.2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 t="shared" si="2"/>
        <v>0</v>
      </c>
      <c r="P23" s="37">
        <f t="shared" si="3"/>
        <v>0</v>
      </c>
    </row>
    <row r="24" spans="1:16" s="30" customFormat="1" hidden="1" x14ac:dyDescent="0.2">
      <c r="A24" s="1"/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 t="shared" si="2"/>
        <v>0</v>
      </c>
      <c r="P24" s="37">
        <f t="shared" si="3"/>
        <v>0</v>
      </c>
    </row>
    <row r="25" spans="1:16" s="30" customFormat="1" hidden="1" x14ac:dyDescent="0.2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 t="shared" si="2"/>
        <v>0</v>
      </c>
      <c r="P25" s="37">
        <f t="shared" si="3"/>
        <v>0</v>
      </c>
    </row>
    <row r="26" spans="1:16" s="30" customFormat="1" hidden="1" x14ac:dyDescent="0.2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si="2"/>
        <v>0</v>
      </c>
      <c r="P26" s="37">
        <f t="shared" si="3"/>
        <v>0</v>
      </c>
    </row>
    <row r="27" spans="1:16" s="30" customFormat="1" hidden="1" x14ac:dyDescent="0.2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2"/>
        <v>0</v>
      </c>
      <c r="P27" s="37">
        <f t="shared" si="3"/>
        <v>0</v>
      </c>
    </row>
    <row r="28" spans="1:16" s="30" customFormat="1" hidden="1" x14ac:dyDescent="0.2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>SUM(F28:N28)</f>
        <v>0</v>
      </c>
      <c r="P28" s="37">
        <f>(F28*$F$3)+(G28*$G$3)+(H28*$H$3)+(I28*$I$3)+(J28*$J$3)+(K28*$K$3)+(L28*$L$3)+(M28*$M$3)+(N28*$N$3)</f>
        <v>0</v>
      </c>
    </row>
    <row r="29" spans="1:16" s="30" customFormat="1" hidden="1" x14ac:dyDescent="0.2">
      <c r="A29" s="1"/>
      <c r="B29" s="165"/>
      <c r="C29" s="173"/>
      <c r="D29" s="167"/>
      <c r="E29" s="167"/>
      <c r="F29" s="168"/>
      <c r="G29" s="169"/>
      <c r="H29" s="170"/>
      <c r="I29" s="171"/>
      <c r="J29" s="170"/>
      <c r="K29" s="169"/>
      <c r="L29" s="172"/>
      <c r="M29" s="169"/>
      <c r="N29" s="170"/>
      <c r="O29" s="36">
        <f>SUM(F29:N29)</f>
        <v>0</v>
      </c>
      <c r="P29" s="37">
        <f>(F29*$F$3)+(G29*$G$3)+(H29*$H$3)+(I29*$I$3)+(J29*$J$3)+(K29*$K$3)+(L29*$L$3)+(M29*$M$3)+(N29*$N$3)</f>
        <v>0</v>
      </c>
    </row>
    <row r="30" spans="1:16" ht="12" thickBot="1" x14ac:dyDescent="0.25">
      <c r="A30" s="38"/>
      <c r="B30" s="39" t="s">
        <v>21</v>
      </c>
      <c r="C30" s="39">
        <f t="shared" ref="C30:P30" si="4">SUM(C7:C29)</f>
        <v>0</v>
      </c>
      <c r="D30" s="39">
        <f t="shared" si="4"/>
        <v>0</v>
      </c>
      <c r="E30" s="39">
        <f t="shared" si="4"/>
        <v>0</v>
      </c>
      <c r="F30" s="39">
        <f t="shared" si="4"/>
        <v>0</v>
      </c>
      <c r="G30" s="39">
        <f t="shared" si="4"/>
        <v>6</v>
      </c>
      <c r="H30" s="39">
        <f t="shared" si="4"/>
        <v>0</v>
      </c>
      <c r="I30" s="39">
        <f t="shared" si="4"/>
        <v>8</v>
      </c>
      <c r="J30" s="39">
        <f t="shared" si="4"/>
        <v>0</v>
      </c>
      <c r="K30" s="39">
        <f t="shared" si="4"/>
        <v>0</v>
      </c>
      <c r="L30" s="39">
        <f t="shared" si="4"/>
        <v>0</v>
      </c>
      <c r="M30" s="39">
        <f t="shared" si="4"/>
        <v>0</v>
      </c>
      <c r="N30" s="39">
        <f t="shared" si="4"/>
        <v>1</v>
      </c>
      <c r="O30" s="110">
        <f t="shared" si="4"/>
        <v>15</v>
      </c>
      <c r="P30" s="39">
        <f t="shared" si="4"/>
        <v>7.5</v>
      </c>
    </row>
    <row r="31" spans="1:16" x14ac:dyDescent="0.2">
      <c r="B31" s="38"/>
      <c r="C31" s="38"/>
      <c r="D31" s="38"/>
      <c r="E31" s="38"/>
      <c r="F31" s="40"/>
      <c r="G31" s="40"/>
      <c r="H31" s="40"/>
      <c r="I31" s="40"/>
      <c r="J31" s="40"/>
      <c r="K31" s="40"/>
      <c r="L31" s="40"/>
      <c r="M31" s="40"/>
      <c r="N31" s="40"/>
      <c r="O31" s="38"/>
      <c r="P31" s="38"/>
    </row>
    <row r="32" spans="1:16" x14ac:dyDescent="0.2">
      <c r="B32" s="13"/>
      <c r="C32" s="13"/>
      <c r="D32" s="13"/>
      <c r="E32" s="13"/>
      <c r="F32" s="31"/>
      <c r="G32" s="31"/>
      <c r="H32" s="31"/>
      <c r="I32" s="31"/>
      <c r="J32" s="31"/>
      <c r="K32" s="31"/>
      <c r="L32" s="31"/>
      <c r="M32" s="31"/>
      <c r="N32" s="31"/>
      <c r="O32" s="13"/>
      <c r="P32" s="13"/>
    </row>
    <row r="33" spans="1:16" ht="12" thickBot="1" x14ac:dyDescent="0.25">
      <c r="B33" s="33" t="s">
        <v>22</v>
      </c>
      <c r="C33" s="33"/>
      <c r="D33" s="33"/>
      <c r="E33" s="33"/>
      <c r="F33" s="34"/>
      <c r="G33" s="34"/>
      <c r="H33" s="34"/>
      <c r="I33" s="34"/>
      <c r="J33" s="34"/>
      <c r="K33" s="34"/>
      <c r="L33" s="34"/>
      <c r="M33" s="34"/>
      <c r="N33" s="34"/>
      <c r="O33" s="35"/>
      <c r="P33" s="35"/>
    </row>
    <row r="34" spans="1:16" s="30" customFormat="1" x14ac:dyDescent="0.2">
      <c r="A34" s="137"/>
      <c r="B34" s="138" t="s">
        <v>94</v>
      </c>
      <c r="C34" s="64"/>
      <c r="D34" s="52"/>
      <c r="E34" s="52"/>
      <c r="F34" s="53"/>
      <c r="G34" s="133">
        <v>45</v>
      </c>
      <c r="H34" s="134"/>
      <c r="I34" s="133">
        <v>5</v>
      </c>
      <c r="J34" s="139"/>
      <c r="K34" s="133">
        <v>34</v>
      </c>
      <c r="L34" s="134"/>
      <c r="M34" s="133"/>
      <c r="N34" s="140">
        <v>17</v>
      </c>
      <c r="O34" s="36">
        <f t="shared" ref="O34:O41" si="5">SUM(F34:N34)</f>
        <v>101</v>
      </c>
      <c r="P34" s="37">
        <f>(F34*$F$3)+(G34*$G$3)+(H34*$H$3)+(I34*$I$3)+(J34*$J$3)+(K34*$K$3)+(L34*$L$3)+(M34*$M$3)+(N34*$N$3)</f>
        <v>81.75</v>
      </c>
    </row>
    <row r="35" spans="1:16" s="30" customFormat="1" ht="11.25" customHeight="1" x14ac:dyDescent="0.2">
      <c r="A35" s="137"/>
      <c r="B35" s="138" t="s">
        <v>95</v>
      </c>
      <c r="C35" s="64"/>
      <c r="D35" s="52"/>
      <c r="E35" s="52"/>
      <c r="F35" s="53"/>
      <c r="G35" s="133"/>
      <c r="H35" s="134"/>
      <c r="I35" s="133"/>
      <c r="J35" s="139"/>
      <c r="K35" s="133">
        <v>36</v>
      </c>
      <c r="L35" s="134"/>
      <c r="M35" s="133"/>
      <c r="N35" s="140">
        <v>6</v>
      </c>
      <c r="O35" s="36">
        <f t="shared" si="5"/>
        <v>42</v>
      </c>
      <c r="P35" s="37">
        <f t="shared" ref="P35:P41" si="6">(F35*$F$3)+(G35*$G$3)+(H35*$H$3)+(I35*$I$3)+(J35*$J$3)+(K35*$K$3)+(L35*$L$3)+(M35*$M$3)+(N35*$N$3)</f>
        <v>48</v>
      </c>
    </row>
    <row r="36" spans="1:16" s="30" customFormat="1" ht="11.25" customHeight="1" x14ac:dyDescent="0.2">
      <c r="A36" s="137"/>
      <c r="B36" s="65" t="s">
        <v>96</v>
      </c>
      <c r="C36" s="64"/>
      <c r="D36" s="52"/>
      <c r="E36" s="52"/>
      <c r="F36" s="53"/>
      <c r="G36" s="133">
        <v>778</v>
      </c>
      <c r="H36" s="134"/>
      <c r="I36" s="133">
        <v>10</v>
      </c>
      <c r="J36" s="139"/>
      <c r="K36" s="133">
        <v>20</v>
      </c>
      <c r="L36" s="134"/>
      <c r="M36" s="133"/>
      <c r="N36" s="140">
        <v>10</v>
      </c>
      <c r="O36" s="36">
        <f t="shared" si="5"/>
        <v>818</v>
      </c>
      <c r="P36" s="37">
        <f t="shared" si="6"/>
        <v>239.5</v>
      </c>
    </row>
    <row r="37" spans="1:16" s="30" customFormat="1" ht="11.25" customHeight="1" x14ac:dyDescent="0.2">
      <c r="A37" s="137"/>
      <c r="B37" s="138" t="s">
        <v>97</v>
      </c>
      <c r="C37" s="64"/>
      <c r="D37" s="52"/>
      <c r="E37" s="52"/>
      <c r="F37" s="53"/>
      <c r="G37" s="133"/>
      <c r="H37" s="134"/>
      <c r="I37" s="133"/>
      <c r="J37" s="139"/>
      <c r="K37" s="133"/>
      <c r="L37" s="134"/>
      <c r="M37" s="133"/>
      <c r="N37" s="140">
        <v>19</v>
      </c>
      <c r="O37" s="36">
        <f t="shared" si="5"/>
        <v>19</v>
      </c>
      <c r="P37" s="37">
        <f t="shared" si="6"/>
        <v>38</v>
      </c>
    </row>
    <row r="38" spans="1:16" s="30" customFormat="1" ht="11.25" customHeight="1" x14ac:dyDescent="0.2">
      <c r="A38" s="137"/>
      <c r="B38" s="65" t="s">
        <v>98</v>
      </c>
      <c r="C38" s="64"/>
      <c r="D38" s="52"/>
      <c r="E38" s="52"/>
      <c r="F38" s="53"/>
      <c r="G38" s="133">
        <v>22</v>
      </c>
      <c r="H38" s="134"/>
      <c r="I38" s="133"/>
      <c r="J38" s="139"/>
      <c r="K38" s="133"/>
      <c r="L38" s="134"/>
      <c r="M38" s="133"/>
      <c r="N38" s="140"/>
      <c r="O38" s="36">
        <f t="shared" si="5"/>
        <v>22</v>
      </c>
      <c r="P38" s="37">
        <f t="shared" si="6"/>
        <v>5.5</v>
      </c>
    </row>
    <row r="39" spans="1:16" s="30" customFormat="1" ht="11.25" customHeight="1" x14ac:dyDescent="0.2">
      <c r="A39" s="137"/>
      <c r="B39" s="138" t="s">
        <v>99</v>
      </c>
      <c r="C39" s="64"/>
      <c r="D39" s="52"/>
      <c r="E39" s="52"/>
      <c r="F39" s="53"/>
      <c r="G39" s="133">
        <v>233</v>
      </c>
      <c r="H39" s="134"/>
      <c r="I39" s="133"/>
      <c r="J39" s="139"/>
      <c r="K39" s="133"/>
      <c r="L39" s="134"/>
      <c r="M39" s="133"/>
      <c r="N39" s="140"/>
      <c r="O39" s="36">
        <f t="shared" si="5"/>
        <v>233</v>
      </c>
      <c r="P39" s="37">
        <f t="shared" si="6"/>
        <v>58.25</v>
      </c>
    </row>
    <row r="40" spans="1:16" s="30" customFormat="1" ht="11.25" customHeight="1" x14ac:dyDescent="0.2">
      <c r="A40" s="137"/>
      <c r="B40" s="65" t="s">
        <v>100</v>
      </c>
      <c r="C40" s="64"/>
      <c r="D40" s="52"/>
      <c r="E40" s="52"/>
      <c r="F40" s="53"/>
      <c r="G40" s="133"/>
      <c r="H40" s="134"/>
      <c r="I40" s="133"/>
      <c r="J40" s="139"/>
      <c r="K40" s="133">
        <v>1</v>
      </c>
      <c r="L40" s="134"/>
      <c r="M40" s="133"/>
      <c r="N40" s="140"/>
      <c r="O40" s="36">
        <f t="shared" si="5"/>
        <v>1</v>
      </c>
      <c r="P40" s="37">
        <f t="shared" si="6"/>
        <v>1</v>
      </c>
    </row>
    <row r="41" spans="1:16" s="30" customFormat="1" ht="11.25" customHeight="1" x14ac:dyDescent="0.2">
      <c r="A41" s="137"/>
      <c r="B41" s="138" t="s">
        <v>101</v>
      </c>
      <c r="C41" s="64"/>
      <c r="D41" s="52"/>
      <c r="E41" s="52"/>
      <c r="F41" s="53"/>
      <c r="G41" s="133">
        <v>4</v>
      </c>
      <c r="H41" s="134"/>
      <c r="I41" s="133"/>
      <c r="J41" s="139"/>
      <c r="K41" s="133"/>
      <c r="L41" s="134"/>
      <c r="M41" s="133"/>
      <c r="N41" s="140">
        <v>26</v>
      </c>
      <c r="O41" s="36">
        <f t="shared" si="5"/>
        <v>30</v>
      </c>
      <c r="P41" s="37">
        <f t="shared" si="6"/>
        <v>53</v>
      </c>
    </row>
    <row r="42" spans="1:16" s="30" customFormat="1" ht="11.25" customHeight="1" x14ac:dyDescent="0.2">
      <c r="A42" s="137"/>
      <c r="B42" s="138" t="s">
        <v>102</v>
      </c>
      <c r="C42" s="64"/>
      <c r="D42" s="52"/>
      <c r="E42" s="52"/>
      <c r="F42" s="53"/>
      <c r="G42" s="133">
        <v>20</v>
      </c>
      <c r="H42" s="134"/>
      <c r="I42" s="133"/>
      <c r="J42" s="139"/>
      <c r="K42" s="133">
        <v>13</v>
      </c>
      <c r="L42" s="134"/>
      <c r="M42" s="133"/>
      <c r="N42" s="140">
        <v>1</v>
      </c>
      <c r="O42" s="36">
        <f t="shared" ref="O42:O52" si="7">SUM(F42:N42)</f>
        <v>34</v>
      </c>
      <c r="P42" s="37">
        <f t="shared" ref="P42:P52" si="8">(F42*$F$3)+(G42*$G$3)+(H42*$H$3)+(I42*$I$3)+(J42*$J$3)+(K42*$K$3)+(L42*$L$3)+(M42*$M$3)+(N42*$N$3)</f>
        <v>20</v>
      </c>
    </row>
    <row r="43" spans="1:16" s="30" customFormat="1" ht="11.25" customHeight="1" x14ac:dyDescent="0.2">
      <c r="A43" s="137"/>
      <c r="B43" s="65" t="s">
        <v>103</v>
      </c>
      <c r="C43" s="64"/>
      <c r="D43" s="52"/>
      <c r="E43" s="52"/>
      <c r="F43" s="53">
        <v>2893</v>
      </c>
      <c r="G43" s="133"/>
      <c r="H43" s="134"/>
      <c r="I43" s="133"/>
      <c r="J43" s="139"/>
      <c r="K43" s="133"/>
      <c r="L43" s="134"/>
      <c r="M43" s="133"/>
      <c r="N43" s="140"/>
      <c r="O43" s="36">
        <f t="shared" si="7"/>
        <v>2893</v>
      </c>
      <c r="P43" s="37">
        <f t="shared" si="8"/>
        <v>289.3</v>
      </c>
    </row>
    <row r="44" spans="1:16" s="30" customFormat="1" ht="11.25" customHeight="1" x14ac:dyDescent="0.2">
      <c r="A44" s="137"/>
      <c r="B44" s="138"/>
      <c r="C44" s="64"/>
      <c r="D44" s="52"/>
      <c r="E44" s="52"/>
      <c r="F44" s="53"/>
      <c r="G44" s="133"/>
      <c r="H44" s="134"/>
      <c r="I44" s="133"/>
      <c r="J44" s="139"/>
      <c r="K44" s="133"/>
      <c r="L44" s="134"/>
      <c r="M44" s="133"/>
      <c r="N44" s="140"/>
      <c r="O44" s="36">
        <f t="shared" si="7"/>
        <v>0</v>
      </c>
      <c r="P44" s="37">
        <f t="shared" si="8"/>
        <v>0</v>
      </c>
    </row>
    <row r="45" spans="1:16" s="30" customFormat="1" ht="11.25" customHeight="1" x14ac:dyDescent="0.2">
      <c r="A45" s="137"/>
      <c r="B45" s="65"/>
      <c r="C45" s="64"/>
      <c r="D45" s="52"/>
      <c r="E45" s="52"/>
      <c r="F45" s="53"/>
      <c r="G45" s="133"/>
      <c r="H45" s="134"/>
      <c r="I45" s="133"/>
      <c r="J45" s="139"/>
      <c r="K45" s="133"/>
      <c r="L45" s="134"/>
      <c r="M45" s="133"/>
      <c r="N45" s="140"/>
      <c r="O45" s="36">
        <f t="shared" si="7"/>
        <v>0</v>
      </c>
      <c r="P45" s="37">
        <f t="shared" si="8"/>
        <v>0</v>
      </c>
    </row>
    <row r="46" spans="1:16" s="30" customFormat="1" ht="11.25" customHeight="1" x14ac:dyDescent="0.2">
      <c r="A46" s="137"/>
      <c r="B46" s="138"/>
      <c r="C46" s="64"/>
      <c r="D46" s="52"/>
      <c r="E46" s="52"/>
      <c r="F46" s="53"/>
      <c r="G46" s="133"/>
      <c r="H46" s="134"/>
      <c r="I46" s="133"/>
      <c r="J46" s="139"/>
      <c r="K46" s="133"/>
      <c r="L46" s="134"/>
      <c r="M46" s="133"/>
      <c r="N46" s="140"/>
      <c r="O46" s="36">
        <f t="shared" si="7"/>
        <v>0</v>
      </c>
      <c r="P46" s="37">
        <f t="shared" si="8"/>
        <v>0</v>
      </c>
    </row>
    <row r="47" spans="1:16" s="30" customFormat="1" ht="11.25" customHeight="1" x14ac:dyDescent="0.2">
      <c r="A47" s="137"/>
      <c r="B47" s="65"/>
      <c r="C47" s="64"/>
      <c r="D47" s="52"/>
      <c r="E47" s="52"/>
      <c r="F47" s="53"/>
      <c r="G47" s="133"/>
      <c r="H47" s="134"/>
      <c r="I47" s="133"/>
      <c r="J47" s="139"/>
      <c r="K47" s="133"/>
      <c r="L47" s="134"/>
      <c r="M47" s="133"/>
      <c r="N47" s="140"/>
      <c r="O47" s="36">
        <f t="shared" si="7"/>
        <v>0</v>
      </c>
      <c r="P47" s="37">
        <f t="shared" si="8"/>
        <v>0</v>
      </c>
    </row>
    <row r="48" spans="1:16" s="30" customFormat="1" ht="11.25" customHeight="1" x14ac:dyDescent="0.2">
      <c r="A48" s="137"/>
      <c r="B48" s="138"/>
      <c r="C48" s="64"/>
      <c r="D48" s="52"/>
      <c r="E48" s="52"/>
      <c r="F48" s="53"/>
      <c r="G48" s="133"/>
      <c r="H48" s="134"/>
      <c r="I48" s="133"/>
      <c r="J48" s="139"/>
      <c r="K48" s="133"/>
      <c r="L48" s="134"/>
      <c r="M48" s="133"/>
      <c r="N48" s="140"/>
      <c r="O48" s="36">
        <f t="shared" si="7"/>
        <v>0</v>
      </c>
      <c r="P48" s="37">
        <f t="shared" si="8"/>
        <v>0</v>
      </c>
    </row>
    <row r="49" spans="1:16" s="30" customFormat="1" ht="11.25" customHeight="1" x14ac:dyDescent="0.2">
      <c r="A49" s="137"/>
      <c r="B49" s="138"/>
      <c r="C49" s="64"/>
      <c r="D49" s="52"/>
      <c r="E49" s="52"/>
      <c r="F49" s="53"/>
      <c r="G49" s="133"/>
      <c r="H49" s="134"/>
      <c r="I49" s="133"/>
      <c r="J49" s="139"/>
      <c r="K49" s="133"/>
      <c r="L49" s="134"/>
      <c r="M49" s="133"/>
      <c r="N49" s="140"/>
      <c r="O49" s="36">
        <f t="shared" si="7"/>
        <v>0</v>
      </c>
      <c r="P49" s="37">
        <f t="shared" si="8"/>
        <v>0</v>
      </c>
    </row>
    <row r="50" spans="1:16" s="30" customFormat="1" ht="11.25" customHeight="1" x14ac:dyDescent="0.2">
      <c r="A50" s="137"/>
      <c r="B50" s="65"/>
      <c r="C50" s="64"/>
      <c r="D50" s="52"/>
      <c r="E50" s="52"/>
      <c r="F50" s="53"/>
      <c r="G50" s="133"/>
      <c r="H50" s="134"/>
      <c r="I50" s="133"/>
      <c r="J50" s="139"/>
      <c r="K50" s="133"/>
      <c r="L50" s="134"/>
      <c r="M50" s="133"/>
      <c r="N50" s="140"/>
      <c r="O50" s="36">
        <f t="shared" si="7"/>
        <v>0</v>
      </c>
      <c r="P50" s="37">
        <f t="shared" si="8"/>
        <v>0</v>
      </c>
    </row>
    <row r="51" spans="1:16" s="30" customFormat="1" ht="11.25" customHeight="1" x14ac:dyDescent="0.2">
      <c r="A51" s="137"/>
      <c r="B51" s="138"/>
      <c r="C51" s="64"/>
      <c r="D51" s="52"/>
      <c r="E51" s="52"/>
      <c r="F51" s="53"/>
      <c r="G51" s="133"/>
      <c r="H51" s="134"/>
      <c r="I51" s="133"/>
      <c r="J51" s="139"/>
      <c r="K51" s="133"/>
      <c r="L51" s="134"/>
      <c r="M51" s="133"/>
      <c r="N51" s="140"/>
      <c r="O51" s="36">
        <f t="shared" si="7"/>
        <v>0</v>
      </c>
      <c r="P51" s="37">
        <f t="shared" si="8"/>
        <v>0</v>
      </c>
    </row>
    <row r="52" spans="1:16" s="30" customFormat="1" x14ac:dyDescent="0.2">
      <c r="A52" s="137"/>
      <c r="B52" s="65"/>
      <c r="C52" s="64"/>
      <c r="D52" s="52"/>
      <c r="E52" s="52"/>
      <c r="F52" s="53"/>
      <c r="G52" s="143"/>
      <c r="H52" s="144"/>
      <c r="I52" s="141"/>
      <c r="J52" s="1"/>
      <c r="K52" s="141"/>
      <c r="L52" s="111"/>
      <c r="M52" s="141"/>
      <c r="N52" s="1"/>
      <c r="O52" s="136">
        <f t="shared" si="7"/>
        <v>0</v>
      </c>
      <c r="P52" s="37">
        <f t="shared" si="8"/>
        <v>0</v>
      </c>
    </row>
    <row r="53" spans="1:16" ht="12" thickBot="1" x14ac:dyDescent="0.25">
      <c r="A53" s="38"/>
      <c r="B53" s="39"/>
      <c r="C53" s="39"/>
      <c r="D53" s="39"/>
      <c r="E53" s="39"/>
      <c r="F53" s="39"/>
      <c r="G53" s="142">
        <f t="shared" ref="G53:P53" si="9">SUM(G34:G52)</f>
        <v>1102</v>
      </c>
      <c r="H53" s="142">
        <f t="shared" si="9"/>
        <v>0</v>
      </c>
      <c r="I53" s="43">
        <f t="shared" si="9"/>
        <v>15</v>
      </c>
      <c r="J53" s="43">
        <f t="shared" si="9"/>
        <v>0</v>
      </c>
      <c r="K53" s="43">
        <f t="shared" si="9"/>
        <v>104</v>
      </c>
      <c r="L53" s="43">
        <f t="shared" si="9"/>
        <v>0</v>
      </c>
      <c r="M53" s="43">
        <f t="shared" si="9"/>
        <v>0</v>
      </c>
      <c r="N53" s="43">
        <f t="shared" si="9"/>
        <v>79</v>
      </c>
      <c r="O53" s="44">
        <f t="shared" si="9"/>
        <v>4193</v>
      </c>
      <c r="P53" s="45">
        <f t="shared" si="9"/>
        <v>834.3</v>
      </c>
    </row>
    <row r="54" spans="1:16" x14ac:dyDescent="0.2">
      <c r="G54" s="42"/>
    </row>
    <row r="55" spans="1:16" hidden="1" x14ac:dyDescent="0.2">
      <c r="G55" s="42"/>
    </row>
    <row r="56" spans="1:16" ht="12" hidden="1" thickBot="1" x14ac:dyDescent="0.25">
      <c r="B56" s="33" t="s">
        <v>80</v>
      </c>
      <c r="C56" s="33"/>
      <c r="D56" s="33"/>
      <c r="E56" s="33"/>
      <c r="F56" s="34"/>
      <c r="G56" s="34"/>
      <c r="H56" s="34"/>
      <c r="I56" s="34"/>
      <c r="J56" s="34"/>
      <c r="K56" s="34"/>
      <c r="L56" s="34"/>
      <c r="M56" s="34"/>
      <c r="N56" s="34"/>
      <c r="O56" s="35"/>
      <c r="P56" s="35"/>
    </row>
    <row r="57" spans="1:16" s="30" customFormat="1" hidden="1" x14ac:dyDescent="0.2">
      <c r="A57" s="137"/>
      <c r="B57" s="138"/>
      <c r="C57" s="64"/>
      <c r="D57" s="52"/>
      <c r="E57" s="52"/>
      <c r="F57" s="53"/>
      <c r="G57" s="133"/>
      <c r="H57" s="134"/>
      <c r="I57" s="133"/>
      <c r="J57" s="139"/>
      <c r="K57" s="133"/>
      <c r="L57" s="134"/>
      <c r="M57" s="133"/>
      <c r="N57" s="140"/>
      <c r="O57" s="135">
        <f t="shared" ref="O57:O84" si="10">SUM(F57:N57)</f>
        <v>0</v>
      </c>
      <c r="P57" s="37">
        <f t="shared" ref="P57:P84" si="11">(F57*$F$3)+(G57*$G$3)+(H57*$H$3)+(I57*$I$3)+(J57*$J$3)+(K57*$K$3)+(L57*$L$3)+(M57*$M$3)+(N57*$N$3)</f>
        <v>0</v>
      </c>
    </row>
    <row r="58" spans="1:16" s="30" customFormat="1" hidden="1" x14ac:dyDescent="0.2">
      <c r="A58" s="137"/>
      <c r="B58" s="65"/>
      <c r="C58" s="64"/>
      <c r="D58" s="52"/>
      <c r="E58" s="52"/>
      <c r="F58" s="53"/>
      <c r="G58" s="133"/>
      <c r="H58" s="134"/>
      <c r="I58" s="133"/>
      <c r="J58" s="139"/>
      <c r="K58" s="133"/>
      <c r="L58" s="134"/>
      <c r="M58" s="133"/>
      <c r="N58" s="140"/>
      <c r="O58" s="135">
        <f t="shared" si="10"/>
        <v>0</v>
      </c>
      <c r="P58" s="37">
        <f t="shared" si="11"/>
        <v>0</v>
      </c>
    </row>
    <row r="59" spans="1:16" s="30" customFormat="1" hidden="1" x14ac:dyDescent="0.2">
      <c r="A59" s="137"/>
      <c r="B59" s="138"/>
      <c r="C59" s="64"/>
      <c r="D59" s="52"/>
      <c r="E59" s="52"/>
      <c r="F59" s="53"/>
      <c r="G59" s="133"/>
      <c r="H59" s="134"/>
      <c r="I59" s="133"/>
      <c r="J59" s="139"/>
      <c r="K59" s="133"/>
      <c r="L59" s="134"/>
      <c r="M59" s="133"/>
      <c r="N59" s="140"/>
      <c r="O59" s="135">
        <f t="shared" si="10"/>
        <v>0</v>
      </c>
      <c r="P59" s="37">
        <f t="shared" si="11"/>
        <v>0</v>
      </c>
    </row>
    <row r="60" spans="1:16" s="30" customFormat="1" hidden="1" x14ac:dyDescent="0.2">
      <c r="A60" s="137"/>
      <c r="B60" s="65"/>
      <c r="C60" s="64"/>
      <c r="D60" s="52"/>
      <c r="E60" s="52"/>
      <c r="F60" s="53"/>
      <c r="G60" s="133"/>
      <c r="H60" s="134"/>
      <c r="I60" s="133"/>
      <c r="J60" s="139"/>
      <c r="K60" s="133"/>
      <c r="L60" s="134"/>
      <c r="M60" s="133"/>
      <c r="N60" s="140"/>
      <c r="O60" s="135">
        <f t="shared" si="10"/>
        <v>0</v>
      </c>
      <c r="P60" s="37">
        <f t="shared" si="11"/>
        <v>0</v>
      </c>
    </row>
    <row r="61" spans="1:16" s="30" customFormat="1" hidden="1" x14ac:dyDescent="0.2">
      <c r="A61" s="137"/>
      <c r="B61" s="138"/>
      <c r="C61" s="64"/>
      <c r="D61" s="52"/>
      <c r="E61" s="52"/>
      <c r="F61" s="53"/>
      <c r="G61" s="133"/>
      <c r="H61" s="134"/>
      <c r="I61" s="133"/>
      <c r="J61" s="139"/>
      <c r="K61" s="133"/>
      <c r="L61" s="134"/>
      <c r="M61" s="133"/>
      <c r="N61" s="140"/>
      <c r="O61" s="135">
        <f t="shared" si="10"/>
        <v>0</v>
      </c>
      <c r="P61" s="37">
        <f t="shared" si="11"/>
        <v>0</v>
      </c>
    </row>
    <row r="62" spans="1:16" s="30" customFormat="1" hidden="1" x14ac:dyDescent="0.2">
      <c r="A62" s="137"/>
      <c r="B62" s="65"/>
      <c r="C62" s="64"/>
      <c r="D62" s="52"/>
      <c r="E62" s="52"/>
      <c r="F62" s="53"/>
      <c r="G62" s="133"/>
      <c r="H62" s="134"/>
      <c r="I62" s="133"/>
      <c r="J62" s="139"/>
      <c r="K62" s="133"/>
      <c r="L62" s="134"/>
      <c r="M62" s="133"/>
      <c r="N62" s="140"/>
      <c r="O62" s="135">
        <f t="shared" si="10"/>
        <v>0</v>
      </c>
      <c r="P62" s="37">
        <f t="shared" si="11"/>
        <v>0</v>
      </c>
    </row>
    <row r="63" spans="1:16" s="30" customFormat="1" hidden="1" x14ac:dyDescent="0.2">
      <c r="A63" s="137"/>
      <c r="B63" s="138"/>
      <c r="C63" s="64"/>
      <c r="D63" s="52"/>
      <c r="E63" s="52"/>
      <c r="F63" s="53"/>
      <c r="G63" s="133"/>
      <c r="H63" s="134"/>
      <c r="I63" s="133"/>
      <c r="J63" s="139"/>
      <c r="K63" s="133"/>
      <c r="L63" s="134"/>
      <c r="M63" s="133"/>
      <c r="N63" s="140"/>
      <c r="O63" s="135">
        <f t="shared" si="10"/>
        <v>0</v>
      </c>
      <c r="P63" s="37">
        <f t="shared" si="11"/>
        <v>0</v>
      </c>
    </row>
    <row r="64" spans="1:16" s="30" customFormat="1" hidden="1" x14ac:dyDescent="0.2">
      <c r="A64" s="137"/>
      <c r="B64" s="65"/>
      <c r="C64" s="64"/>
      <c r="D64" s="52"/>
      <c r="E64" s="52"/>
      <c r="F64" s="53"/>
      <c r="G64" s="133"/>
      <c r="H64" s="134"/>
      <c r="I64" s="133"/>
      <c r="J64" s="139"/>
      <c r="K64" s="133"/>
      <c r="L64" s="134"/>
      <c r="M64" s="133"/>
      <c r="N64" s="140"/>
      <c r="O64" s="135">
        <f t="shared" si="10"/>
        <v>0</v>
      </c>
      <c r="P64" s="37">
        <f t="shared" si="11"/>
        <v>0</v>
      </c>
    </row>
    <row r="65" spans="1:16" s="30" customFormat="1" hidden="1" x14ac:dyDescent="0.2">
      <c r="A65" s="137"/>
      <c r="B65" s="138"/>
      <c r="C65" s="64"/>
      <c r="D65" s="52"/>
      <c r="E65" s="52"/>
      <c r="F65" s="53"/>
      <c r="G65" s="133"/>
      <c r="H65" s="134"/>
      <c r="I65" s="133"/>
      <c r="J65" s="139"/>
      <c r="K65" s="133"/>
      <c r="L65" s="134"/>
      <c r="M65" s="133"/>
      <c r="N65" s="140"/>
      <c r="O65" s="135">
        <f t="shared" si="10"/>
        <v>0</v>
      </c>
      <c r="P65" s="37">
        <f t="shared" si="11"/>
        <v>0</v>
      </c>
    </row>
    <row r="66" spans="1:16" s="30" customFormat="1" hidden="1" x14ac:dyDescent="0.2">
      <c r="A66" s="137"/>
      <c r="B66" s="65"/>
      <c r="C66" s="64"/>
      <c r="D66" s="52"/>
      <c r="E66" s="52"/>
      <c r="F66" s="53"/>
      <c r="G66" s="133"/>
      <c r="H66" s="134"/>
      <c r="I66" s="133"/>
      <c r="J66" s="139"/>
      <c r="K66" s="133"/>
      <c r="L66" s="134"/>
      <c r="M66" s="133"/>
      <c r="N66" s="140"/>
      <c r="O66" s="135">
        <f t="shared" si="10"/>
        <v>0</v>
      </c>
      <c r="P66" s="37">
        <f t="shared" si="11"/>
        <v>0</v>
      </c>
    </row>
    <row r="67" spans="1:16" s="30" customFormat="1" hidden="1" x14ac:dyDescent="0.2">
      <c r="A67" s="137"/>
      <c r="B67" s="138"/>
      <c r="C67" s="64"/>
      <c r="D67" s="52"/>
      <c r="E67" s="52"/>
      <c r="F67" s="53"/>
      <c r="G67" s="133"/>
      <c r="H67" s="134"/>
      <c r="I67" s="133"/>
      <c r="J67" s="139"/>
      <c r="K67" s="133"/>
      <c r="L67" s="134"/>
      <c r="M67" s="133"/>
      <c r="N67" s="140"/>
      <c r="O67" s="135">
        <f t="shared" si="10"/>
        <v>0</v>
      </c>
      <c r="P67" s="37">
        <f t="shared" si="11"/>
        <v>0</v>
      </c>
    </row>
    <row r="68" spans="1:16" s="30" customFormat="1" hidden="1" x14ac:dyDescent="0.2">
      <c r="A68" s="137"/>
      <c r="B68" s="65"/>
      <c r="C68" s="64"/>
      <c r="D68" s="52"/>
      <c r="E68" s="52"/>
      <c r="F68" s="53"/>
      <c r="G68" s="133"/>
      <c r="H68" s="134"/>
      <c r="I68" s="133"/>
      <c r="J68" s="139"/>
      <c r="K68" s="133"/>
      <c r="L68" s="134"/>
      <c r="M68" s="133"/>
      <c r="N68" s="140"/>
      <c r="O68" s="135">
        <f t="shared" si="10"/>
        <v>0</v>
      </c>
      <c r="P68" s="37">
        <f t="shared" si="11"/>
        <v>0</v>
      </c>
    </row>
    <row r="69" spans="1:16" s="30" customFormat="1" hidden="1" x14ac:dyDescent="0.2">
      <c r="A69" s="137"/>
      <c r="B69" s="138"/>
      <c r="C69" s="64"/>
      <c r="D69" s="52"/>
      <c r="E69" s="52"/>
      <c r="F69" s="53"/>
      <c r="G69" s="133"/>
      <c r="H69" s="134"/>
      <c r="I69" s="133"/>
      <c r="J69" s="139"/>
      <c r="K69" s="133"/>
      <c r="L69" s="134"/>
      <c r="M69" s="133"/>
      <c r="N69" s="140"/>
      <c r="O69" s="135">
        <f t="shared" si="10"/>
        <v>0</v>
      </c>
      <c r="P69" s="37">
        <f t="shared" si="11"/>
        <v>0</v>
      </c>
    </row>
    <row r="70" spans="1:16" s="30" customFormat="1" hidden="1" x14ac:dyDescent="0.2">
      <c r="A70" s="137"/>
      <c r="B70" s="65"/>
      <c r="C70" s="64"/>
      <c r="D70" s="52"/>
      <c r="E70" s="52"/>
      <c r="F70" s="53"/>
      <c r="G70" s="133"/>
      <c r="H70" s="134"/>
      <c r="I70" s="133"/>
      <c r="J70" s="139"/>
      <c r="K70" s="133"/>
      <c r="L70" s="134"/>
      <c r="M70" s="133"/>
      <c r="N70" s="140"/>
      <c r="O70" s="135">
        <f t="shared" si="10"/>
        <v>0</v>
      </c>
      <c r="P70" s="37">
        <f t="shared" si="11"/>
        <v>0</v>
      </c>
    </row>
    <row r="71" spans="1:16" s="30" customFormat="1" hidden="1" x14ac:dyDescent="0.2">
      <c r="A71" s="137"/>
      <c r="B71" s="138"/>
      <c r="C71" s="64"/>
      <c r="D71" s="52"/>
      <c r="E71" s="52"/>
      <c r="F71" s="53"/>
      <c r="G71" s="133"/>
      <c r="H71" s="134"/>
      <c r="I71" s="133"/>
      <c r="J71" s="139"/>
      <c r="K71" s="133"/>
      <c r="L71" s="134"/>
      <c r="M71" s="133"/>
      <c r="N71" s="140"/>
      <c r="O71" s="135">
        <f t="shared" si="10"/>
        <v>0</v>
      </c>
      <c r="P71" s="37">
        <f t="shared" si="11"/>
        <v>0</v>
      </c>
    </row>
    <row r="72" spans="1:16" s="30" customFormat="1" hidden="1" x14ac:dyDescent="0.2">
      <c r="A72" s="137"/>
      <c r="B72" s="65"/>
      <c r="C72" s="64"/>
      <c r="D72" s="52"/>
      <c r="E72" s="52"/>
      <c r="F72" s="53"/>
      <c r="G72" s="133"/>
      <c r="H72" s="134"/>
      <c r="I72" s="133"/>
      <c r="J72" s="139"/>
      <c r="K72" s="133"/>
      <c r="L72" s="134"/>
      <c r="M72" s="133"/>
      <c r="N72" s="140"/>
      <c r="O72" s="135">
        <f t="shared" si="10"/>
        <v>0</v>
      </c>
      <c r="P72" s="37">
        <f t="shared" si="11"/>
        <v>0</v>
      </c>
    </row>
    <row r="73" spans="1:16" s="30" customFormat="1" hidden="1" x14ac:dyDescent="0.2">
      <c r="A73" s="137"/>
      <c r="B73" s="138"/>
      <c r="C73" s="64"/>
      <c r="D73" s="52"/>
      <c r="E73" s="52"/>
      <c r="F73" s="53"/>
      <c r="G73" s="133"/>
      <c r="H73" s="134"/>
      <c r="I73" s="133"/>
      <c r="J73" s="139"/>
      <c r="K73" s="133"/>
      <c r="L73" s="134"/>
      <c r="M73" s="133"/>
      <c r="N73" s="140"/>
      <c r="O73" s="135">
        <f t="shared" si="10"/>
        <v>0</v>
      </c>
      <c r="P73" s="37">
        <f t="shared" si="11"/>
        <v>0</v>
      </c>
    </row>
    <row r="74" spans="1:16" s="30" customFormat="1" hidden="1" x14ac:dyDescent="0.2">
      <c r="A74" s="137"/>
      <c r="B74" s="65"/>
      <c r="C74" s="64"/>
      <c r="D74" s="52"/>
      <c r="E74" s="52"/>
      <c r="F74" s="53"/>
      <c r="G74" s="133"/>
      <c r="H74" s="134"/>
      <c r="I74" s="133"/>
      <c r="J74" s="139"/>
      <c r="K74" s="133"/>
      <c r="L74" s="134"/>
      <c r="M74" s="133"/>
      <c r="N74" s="140"/>
      <c r="O74" s="135">
        <f t="shared" si="10"/>
        <v>0</v>
      </c>
      <c r="P74" s="37">
        <f t="shared" si="11"/>
        <v>0</v>
      </c>
    </row>
    <row r="75" spans="1:16" s="30" customFormat="1" hidden="1" x14ac:dyDescent="0.2">
      <c r="A75" s="137"/>
      <c r="B75" s="138"/>
      <c r="C75" s="64"/>
      <c r="D75" s="52"/>
      <c r="E75" s="52"/>
      <c r="F75" s="53"/>
      <c r="G75" s="133"/>
      <c r="H75" s="134"/>
      <c r="I75" s="133"/>
      <c r="J75" s="139"/>
      <c r="K75" s="133"/>
      <c r="L75" s="134"/>
      <c r="M75" s="133"/>
      <c r="N75" s="140"/>
      <c r="O75" s="135">
        <f t="shared" si="10"/>
        <v>0</v>
      </c>
      <c r="P75" s="37">
        <f t="shared" si="11"/>
        <v>0</v>
      </c>
    </row>
    <row r="76" spans="1:16" s="30" customFormat="1" hidden="1" x14ac:dyDescent="0.2">
      <c r="A76" s="137"/>
      <c r="B76" s="65"/>
      <c r="C76" s="64"/>
      <c r="D76" s="52"/>
      <c r="E76" s="52"/>
      <c r="F76" s="53"/>
      <c r="G76" s="133"/>
      <c r="H76" s="134"/>
      <c r="I76" s="133"/>
      <c r="J76" s="139"/>
      <c r="K76" s="133"/>
      <c r="L76" s="134"/>
      <c r="M76" s="133"/>
      <c r="N76" s="140"/>
      <c r="O76" s="135">
        <f t="shared" si="10"/>
        <v>0</v>
      </c>
      <c r="P76" s="37">
        <f t="shared" si="11"/>
        <v>0</v>
      </c>
    </row>
    <row r="77" spans="1:16" s="30" customFormat="1" hidden="1" x14ac:dyDescent="0.2">
      <c r="A77" s="137"/>
      <c r="B77" s="138"/>
      <c r="C77" s="64"/>
      <c r="D77" s="52"/>
      <c r="E77" s="52"/>
      <c r="F77" s="53"/>
      <c r="G77" s="133"/>
      <c r="H77" s="134"/>
      <c r="I77" s="133"/>
      <c r="J77" s="139"/>
      <c r="K77" s="133"/>
      <c r="L77" s="134"/>
      <c r="M77" s="133"/>
      <c r="N77" s="140"/>
      <c r="O77" s="135">
        <f t="shared" si="10"/>
        <v>0</v>
      </c>
      <c r="P77" s="37">
        <f t="shared" si="11"/>
        <v>0</v>
      </c>
    </row>
    <row r="78" spans="1:16" s="30" customFormat="1" hidden="1" x14ac:dyDescent="0.2">
      <c r="A78" s="137"/>
      <c r="B78" s="65"/>
      <c r="C78" s="64"/>
      <c r="D78" s="52"/>
      <c r="E78" s="52"/>
      <c r="F78" s="53"/>
      <c r="G78" s="133"/>
      <c r="H78" s="134"/>
      <c r="I78" s="133"/>
      <c r="J78" s="139"/>
      <c r="K78" s="133"/>
      <c r="L78" s="134"/>
      <c r="M78" s="133"/>
      <c r="N78" s="140"/>
      <c r="O78" s="135">
        <f t="shared" si="10"/>
        <v>0</v>
      </c>
      <c r="P78" s="37">
        <f t="shared" si="11"/>
        <v>0</v>
      </c>
    </row>
    <row r="79" spans="1:16" s="30" customFormat="1" hidden="1" x14ac:dyDescent="0.2">
      <c r="A79" s="137"/>
      <c r="B79" s="138"/>
      <c r="C79" s="64"/>
      <c r="D79" s="52"/>
      <c r="E79" s="52"/>
      <c r="F79" s="53"/>
      <c r="G79" s="133"/>
      <c r="H79" s="134"/>
      <c r="I79" s="133"/>
      <c r="J79" s="139"/>
      <c r="K79" s="133"/>
      <c r="L79" s="134"/>
      <c r="M79" s="133"/>
      <c r="N79" s="140"/>
      <c r="O79" s="135">
        <f t="shared" si="10"/>
        <v>0</v>
      </c>
      <c r="P79" s="37">
        <f t="shared" si="11"/>
        <v>0</v>
      </c>
    </row>
    <row r="80" spans="1:16" s="30" customFormat="1" hidden="1" x14ac:dyDescent="0.2">
      <c r="A80" s="137"/>
      <c r="B80" s="65"/>
      <c r="C80" s="64"/>
      <c r="D80" s="52"/>
      <c r="E80" s="52"/>
      <c r="F80" s="53"/>
      <c r="G80" s="133"/>
      <c r="H80" s="134"/>
      <c r="I80" s="133"/>
      <c r="J80" s="139"/>
      <c r="K80" s="133"/>
      <c r="L80" s="134"/>
      <c r="M80" s="133"/>
      <c r="N80" s="140"/>
      <c r="O80" s="135">
        <f t="shared" si="10"/>
        <v>0</v>
      </c>
      <c r="P80" s="37">
        <f t="shared" si="11"/>
        <v>0</v>
      </c>
    </row>
    <row r="81" spans="1:16" s="30" customFormat="1" hidden="1" x14ac:dyDescent="0.2">
      <c r="A81" s="137"/>
      <c r="B81" s="138"/>
      <c r="C81" s="64"/>
      <c r="D81" s="52"/>
      <c r="E81" s="52"/>
      <c r="F81" s="53"/>
      <c r="G81" s="133"/>
      <c r="H81" s="134"/>
      <c r="I81" s="133"/>
      <c r="J81" s="139"/>
      <c r="K81" s="133"/>
      <c r="L81" s="134"/>
      <c r="M81" s="133"/>
      <c r="N81" s="140"/>
      <c r="O81" s="135">
        <f t="shared" si="10"/>
        <v>0</v>
      </c>
      <c r="P81" s="37">
        <f t="shared" si="11"/>
        <v>0</v>
      </c>
    </row>
    <row r="82" spans="1:16" s="30" customFormat="1" hidden="1" x14ac:dyDescent="0.2">
      <c r="A82" s="137"/>
      <c r="B82" s="65"/>
      <c r="C82" s="64"/>
      <c r="D82" s="52"/>
      <c r="E82" s="52"/>
      <c r="F82" s="53"/>
      <c r="G82" s="133"/>
      <c r="H82" s="134"/>
      <c r="I82" s="133"/>
      <c r="J82" s="139"/>
      <c r="K82" s="133"/>
      <c r="L82" s="134"/>
      <c r="M82" s="133"/>
      <c r="N82" s="140"/>
      <c r="O82" s="135">
        <f t="shared" si="10"/>
        <v>0</v>
      </c>
      <c r="P82" s="37">
        <f t="shared" si="11"/>
        <v>0</v>
      </c>
    </row>
    <row r="83" spans="1:16" s="30" customFormat="1" ht="12.75" hidden="1" customHeight="1" x14ac:dyDescent="0.2">
      <c r="A83" s="137"/>
      <c r="B83" s="138"/>
      <c r="C83" s="64"/>
      <c r="D83" s="52"/>
      <c r="E83" s="52"/>
      <c r="F83" s="53"/>
      <c r="G83" s="133"/>
      <c r="H83" s="134"/>
      <c r="I83" s="133"/>
      <c r="J83" s="139"/>
      <c r="K83" s="133"/>
      <c r="L83" s="134"/>
      <c r="M83" s="133"/>
      <c r="N83" s="140"/>
      <c r="O83" s="135">
        <f t="shared" si="10"/>
        <v>0</v>
      </c>
      <c r="P83" s="37">
        <f t="shared" si="11"/>
        <v>0</v>
      </c>
    </row>
    <row r="84" spans="1:16" s="30" customFormat="1" ht="12.75" hidden="1" customHeight="1" x14ac:dyDescent="0.2">
      <c r="A84" s="137"/>
      <c r="B84" s="65"/>
      <c r="C84" s="64"/>
      <c r="D84" s="52"/>
      <c r="E84" s="52"/>
      <c r="F84" s="53"/>
      <c r="G84" s="143"/>
      <c r="H84" s="144"/>
      <c r="I84" s="141"/>
      <c r="J84" s="1"/>
      <c r="K84" s="141"/>
      <c r="L84" s="111"/>
      <c r="M84" s="141"/>
      <c r="N84" s="1"/>
      <c r="O84" s="136">
        <f t="shared" si="10"/>
        <v>0</v>
      </c>
      <c r="P84" s="37">
        <f t="shared" si="11"/>
        <v>0</v>
      </c>
    </row>
    <row r="85" spans="1:16" ht="12" hidden="1" thickBot="1" x14ac:dyDescent="0.25">
      <c r="A85" s="38"/>
      <c r="B85" s="39" t="s">
        <v>21</v>
      </c>
      <c r="C85" s="39">
        <f t="shared" ref="C85:P85" si="12">SUM(C57:C84)</f>
        <v>0</v>
      </c>
      <c r="D85" s="39">
        <f t="shared" si="12"/>
        <v>0</v>
      </c>
      <c r="E85" s="39">
        <f t="shared" si="12"/>
        <v>0</v>
      </c>
      <c r="F85" s="39">
        <f t="shared" si="12"/>
        <v>0</v>
      </c>
      <c r="G85" s="142">
        <f t="shared" si="12"/>
        <v>0</v>
      </c>
      <c r="H85" s="142">
        <f t="shared" si="12"/>
        <v>0</v>
      </c>
      <c r="I85" s="43">
        <f t="shared" si="12"/>
        <v>0</v>
      </c>
      <c r="J85" s="43">
        <f t="shared" si="12"/>
        <v>0</v>
      </c>
      <c r="K85" s="43">
        <f t="shared" si="12"/>
        <v>0</v>
      </c>
      <c r="L85" s="43">
        <f t="shared" si="12"/>
        <v>0</v>
      </c>
      <c r="M85" s="43">
        <f t="shared" si="12"/>
        <v>0</v>
      </c>
      <c r="N85" s="43">
        <f t="shared" si="12"/>
        <v>0</v>
      </c>
      <c r="O85" s="44">
        <f t="shared" si="12"/>
        <v>0</v>
      </c>
      <c r="P85" s="45">
        <f t="shared" si="12"/>
        <v>0</v>
      </c>
    </row>
    <row r="86" spans="1:16" hidden="1" x14ac:dyDescent="0.2">
      <c r="A86" s="38"/>
      <c r="B86" s="54"/>
      <c r="C86" s="54"/>
      <c r="D86" s="54"/>
      <c r="E86" s="54"/>
      <c r="F86" s="54"/>
      <c r="G86" s="55"/>
      <c r="H86" s="55"/>
      <c r="I86" s="55"/>
      <c r="J86" s="55"/>
      <c r="K86" s="55"/>
      <c r="L86" s="55"/>
      <c r="M86" s="55"/>
      <c r="N86" s="55"/>
      <c r="O86" s="56"/>
      <c r="P86" s="57"/>
    </row>
    <row r="87" spans="1:16" x14ac:dyDescent="0.2">
      <c r="A87" s="38"/>
      <c r="B87" s="54"/>
      <c r="C87" s="54"/>
      <c r="D87" s="54"/>
      <c r="E87" s="54"/>
      <c r="F87" s="54"/>
      <c r="G87" s="55"/>
      <c r="H87" s="55"/>
      <c r="I87" s="55"/>
      <c r="J87" s="55"/>
      <c r="K87" s="55"/>
      <c r="L87" s="55"/>
      <c r="M87" s="55"/>
      <c r="N87" s="55"/>
      <c r="O87" s="56"/>
      <c r="P87" s="57"/>
    </row>
    <row r="88" spans="1:16" ht="12" thickBot="1" x14ac:dyDescent="0.25">
      <c r="B88" s="33" t="s">
        <v>23</v>
      </c>
      <c r="C88" s="33"/>
      <c r="D88" s="33"/>
      <c r="E88" s="33"/>
      <c r="F88" s="34"/>
      <c r="G88" s="34"/>
      <c r="H88" s="34"/>
      <c r="I88" s="34"/>
      <c r="J88" s="34"/>
      <c r="K88" s="34"/>
      <c r="L88" s="34"/>
      <c r="M88" s="34"/>
      <c r="N88" s="34"/>
      <c r="O88" s="35"/>
      <c r="P88" s="35"/>
    </row>
    <row r="89" spans="1:16" s="30" customFormat="1" x14ac:dyDescent="0.2">
      <c r="A89" s="1"/>
      <c r="B89" s="199" t="s">
        <v>104</v>
      </c>
      <c r="C89" s="200"/>
      <c r="D89" s="201"/>
      <c r="E89" s="201"/>
      <c r="F89" s="202"/>
      <c r="G89" s="203">
        <v>55</v>
      </c>
      <c r="H89" s="204"/>
      <c r="I89" s="205">
        <v>42</v>
      </c>
      <c r="J89" s="204"/>
      <c r="K89" s="203"/>
      <c r="L89" s="62"/>
      <c r="M89" s="59"/>
      <c r="N89" s="60"/>
      <c r="O89" s="36">
        <f>SUM(F89:N89)</f>
        <v>97</v>
      </c>
      <c r="P89" s="37">
        <f>(F89*$F$3)+(G89*$G$3)+(H89*$H$3)+(I89*$I$3)+(J89*$J$3)+(K89*$K$3)+(L89*$L$3)+(M89*$M$3)+(N89*$N$3)</f>
        <v>34.75</v>
      </c>
    </row>
    <row r="90" spans="1:16" s="30" customFormat="1" x14ac:dyDescent="0.2">
      <c r="A90" s="1"/>
      <c r="B90" s="199" t="s">
        <v>105</v>
      </c>
      <c r="C90" s="206"/>
      <c r="D90" s="201"/>
      <c r="E90" s="201"/>
      <c r="F90" s="202"/>
      <c r="G90" s="203">
        <v>13</v>
      </c>
      <c r="H90" s="204"/>
      <c r="I90" s="205">
        <v>5</v>
      </c>
      <c r="J90" s="204"/>
      <c r="K90" s="203">
        <v>1</v>
      </c>
      <c r="L90" s="62"/>
      <c r="M90" s="59"/>
      <c r="N90" s="60"/>
      <c r="O90" s="36">
        <f>SUM(F90:N90)</f>
        <v>19</v>
      </c>
      <c r="P90" s="37">
        <f>(F90*$F$3)+(G90*$G$3)+(H90*$H$3)+(I90*$I$3)+(J90*$J$3)+(K90*$K$3)+(L90*$L$3)+(M90*$M$3)+(N90*$N$3)</f>
        <v>6.75</v>
      </c>
    </row>
    <row r="91" spans="1:16" ht="12" thickBot="1" x14ac:dyDescent="0.25">
      <c r="A91" s="38"/>
      <c r="B91" s="39" t="s">
        <v>21</v>
      </c>
      <c r="C91" s="39">
        <f t="shared" ref="C91:F91" si="13">SUM(C90:C90)</f>
        <v>0</v>
      </c>
      <c r="D91" s="39">
        <f t="shared" si="13"/>
        <v>0</v>
      </c>
      <c r="E91" s="39">
        <f t="shared" si="13"/>
        <v>0</v>
      </c>
      <c r="F91" s="39">
        <f t="shared" si="13"/>
        <v>0</v>
      </c>
      <c r="G91" s="44">
        <f t="shared" ref="G91:N91" si="14">SUM(G89:G90)</f>
        <v>68</v>
      </c>
      <c r="H91" s="44">
        <f t="shared" si="14"/>
        <v>0</v>
      </c>
      <c r="I91" s="44">
        <f t="shared" si="14"/>
        <v>47</v>
      </c>
      <c r="J91" s="44">
        <f t="shared" si="14"/>
        <v>0</v>
      </c>
      <c r="K91" s="44">
        <f t="shared" si="14"/>
        <v>1</v>
      </c>
      <c r="L91" s="44">
        <f t="shared" si="14"/>
        <v>0</v>
      </c>
      <c r="M91" s="44">
        <f t="shared" si="14"/>
        <v>0</v>
      </c>
      <c r="N91" s="44">
        <f t="shared" si="14"/>
        <v>0</v>
      </c>
      <c r="O91" s="44">
        <f>SUM(O89:O90)</f>
        <v>116</v>
      </c>
      <c r="P91" s="45">
        <f>SUM(P89:P90)</f>
        <v>41.5</v>
      </c>
    </row>
    <row r="92" spans="1:16" x14ac:dyDescent="0.2">
      <c r="A92" s="38"/>
      <c r="B92" s="54"/>
      <c r="C92" s="54"/>
      <c r="D92" s="54"/>
      <c r="E92" s="54"/>
      <c r="F92" s="54"/>
      <c r="G92" s="55"/>
      <c r="H92" s="55"/>
      <c r="I92" s="55"/>
      <c r="J92" s="55"/>
      <c r="K92" s="55"/>
      <c r="L92" s="55"/>
      <c r="M92" s="55"/>
      <c r="N92" s="55"/>
      <c r="O92" s="56"/>
      <c r="P92" s="57"/>
    </row>
    <row r="94" spans="1:16" ht="12" thickBot="1" x14ac:dyDescent="0.25">
      <c r="B94" s="33" t="s">
        <v>72</v>
      </c>
      <c r="C94" s="33"/>
      <c r="D94" s="33"/>
      <c r="E94" s="33"/>
      <c r="F94" s="34"/>
      <c r="G94" s="34"/>
      <c r="H94" s="34"/>
      <c r="I94" s="34"/>
      <c r="J94" s="34"/>
      <c r="K94" s="34"/>
      <c r="L94" s="34"/>
      <c r="M94" s="34"/>
      <c r="N94" s="34"/>
      <c r="O94" s="35"/>
      <c r="P94" s="35"/>
    </row>
    <row r="95" spans="1:16" s="30" customFormat="1" ht="11.25" customHeight="1" x14ac:dyDescent="0.2">
      <c r="A95" s="1"/>
      <c r="B95" s="58" t="s">
        <v>93</v>
      </c>
      <c r="C95" s="51"/>
      <c r="D95" s="52"/>
      <c r="E95" s="193">
        <v>1</v>
      </c>
      <c r="F95" s="194"/>
      <c r="G95" s="195">
        <v>156</v>
      </c>
      <c r="H95" s="196"/>
      <c r="I95" s="197">
        <v>12</v>
      </c>
      <c r="J95" s="196"/>
      <c r="K95" s="195">
        <v>3</v>
      </c>
      <c r="L95" s="198">
        <v>1</v>
      </c>
      <c r="M95" s="195"/>
      <c r="N95" s="196">
        <v>25</v>
      </c>
      <c r="O95" s="36">
        <f>SUM(F95:N95)</f>
        <v>197</v>
      </c>
      <c r="P95" s="37">
        <f>(F95*$F$3)+(G95*$G$3)+(H95*$H$3)+(I95*$I$3)+(J95*$J$3)+(K95*$K$3)+(L95*$L$3)+(M95*$M$3)+(N95*$N$3)</f>
        <v>99</v>
      </c>
    </row>
    <row r="96" spans="1:16" s="30" customFormat="1" ht="11.25" customHeight="1" x14ac:dyDescent="0.2">
      <c r="A96" s="1"/>
      <c r="B96" s="58"/>
      <c r="C96" s="51"/>
      <c r="D96" s="52"/>
      <c r="E96" s="52"/>
      <c r="F96" s="53"/>
      <c r="G96" s="59"/>
      <c r="H96" s="60"/>
      <c r="I96" s="61"/>
      <c r="J96" s="60"/>
      <c r="K96" s="59"/>
      <c r="L96" s="62"/>
      <c r="M96" s="59"/>
      <c r="N96" s="60"/>
      <c r="O96" s="36">
        <f>SUM(F96:N96)</f>
        <v>0</v>
      </c>
      <c r="P96" s="37">
        <f>(F96*$F$3)+(G96*$G$3)+(H96*$H$3)+(I96*$I$3)+(J96*$J$3)+(K96*$K$3)+(L96*$L$3)+(M96*$M$3)+(N96*$N$3)</f>
        <v>0</v>
      </c>
    </row>
    <row r="97" spans="1:16" ht="12" thickBot="1" x14ac:dyDescent="0.25">
      <c r="A97" s="38"/>
      <c r="B97" s="39" t="s">
        <v>21</v>
      </c>
      <c r="C97" s="39">
        <f t="shared" ref="C97:P97" si="15">SUM(C95:C96)</f>
        <v>0</v>
      </c>
      <c r="D97" s="39">
        <f t="shared" si="15"/>
        <v>0</v>
      </c>
      <c r="E97" s="39">
        <f t="shared" si="15"/>
        <v>1</v>
      </c>
      <c r="F97" s="39">
        <f t="shared" si="15"/>
        <v>0</v>
      </c>
      <c r="G97" s="43">
        <f t="shared" si="15"/>
        <v>156</v>
      </c>
      <c r="H97" s="43">
        <f t="shared" si="15"/>
        <v>0</v>
      </c>
      <c r="I97" s="43">
        <f t="shared" si="15"/>
        <v>12</v>
      </c>
      <c r="J97" s="43">
        <f t="shared" si="15"/>
        <v>0</v>
      </c>
      <c r="K97" s="43">
        <f t="shared" si="15"/>
        <v>3</v>
      </c>
      <c r="L97" s="43">
        <f t="shared" si="15"/>
        <v>1</v>
      </c>
      <c r="M97" s="43">
        <f t="shared" si="15"/>
        <v>0</v>
      </c>
      <c r="N97" s="43">
        <f t="shared" si="15"/>
        <v>25</v>
      </c>
      <c r="O97" s="44">
        <f t="shared" si="15"/>
        <v>197</v>
      </c>
      <c r="P97" s="45">
        <f t="shared" si="15"/>
        <v>99</v>
      </c>
    </row>
    <row r="98" spans="1:16" ht="11.25" customHeight="1" x14ac:dyDescent="0.2">
      <c r="A98" s="38"/>
      <c r="B98" s="54"/>
      <c r="C98" s="54"/>
      <c r="D98" s="54"/>
      <c r="E98" s="54"/>
      <c r="F98" s="54"/>
      <c r="G98" s="55"/>
      <c r="H98" s="55"/>
      <c r="I98" s="55"/>
      <c r="J98" s="55"/>
      <c r="K98" s="55"/>
      <c r="L98" s="55"/>
      <c r="M98" s="55"/>
      <c r="N98" s="55"/>
      <c r="O98" s="56"/>
      <c r="P98" s="57"/>
    </row>
    <row r="100" spans="1:16" ht="12" thickBot="1" x14ac:dyDescent="0.25">
      <c r="B100" s="33" t="s">
        <v>73</v>
      </c>
      <c r="C100" s="33"/>
      <c r="D100" s="33"/>
      <c r="E100" s="33"/>
      <c r="F100" s="34"/>
      <c r="G100" s="34"/>
      <c r="H100" s="34"/>
      <c r="I100" s="34"/>
      <c r="J100" s="34"/>
      <c r="K100" s="34"/>
      <c r="L100" s="34"/>
      <c r="M100" s="34"/>
      <c r="N100" s="34"/>
      <c r="O100" s="35"/>
      <c r="P100" s="35"/>
    </row>
    <row r="101" spans="1:16" s="30" customFormat="1" x14ac:dyDescent="0.2">
      <c r="A101" s="1"/>
      <c r="B101" s="58" t="s">
        <v>107</v>
      </c>
      <c r="C101" s="63"/>
      <c r="D101" s="52"/>
      <c r="E101" s="52"/>
      <c r="F101" s="53"/>
      <c r="G101" s="59">
        <v>24</v>
      </c>
      <c r="H101" s="60"/>
      <c r="I101" s="61"/>
      <c r="J101" s="60"/>
      <c r="K101" s="59"/>
      <c r="L101" s="62"/>
      <c r="M101" s="59"/>
      <c r="N101" s="60"/>
      <c r="O101" s="36">
        <f t="shared" ref="O101:O124" si="16">SUM(F101:N101)</f>
        <v>24</v>
      </c>
      <c r="P101" s="37">
        <f t="shared" ref="P101:P124" si="17">(F101*$F$3)+(G101*$G$3)+(H101*$H$3)+(I101*$I$3)+(J101*$J$3)+(K101*$K$3)+(L101*$L$3)+(M101*$M$3)+(N101*$N$3)</f>
        <v>6</v>
      </c>
    </row>
    <row r="102" spans="1:16" s="30" customFormat="1" hidden="1" x14ac:dyDescent="0.2">
      <c r="A102" s="1"/>
      <c r="B102" s="58"/>
      <c r="C102" s="51"/>
      <c r="D102" s="52"/>
      <c r="E102" s="52"/>
      <c r="F102" s="53"/>
      <c r="G102" s="59"/>
      <c r="H102" s="60"/>
      <c r="I102" s="61"/>
      <c r="J102" s="60"/>
      <c r="K102" s="59"/>
      <c r="L102" s="62"/>
      <c r="M102" s="59"/>
      <c r="N102" s="60"/>
      <c r="O102" s="36">
        <f t="shared" si="16"/>
        <v>0</v>
      </c>
      <c r="P102" s="37">
        <f t="shared" si="17"/>
        <v>0</v>
      </c>
    </row>
    <row r="103" spans="1:16" s="30" customFormat="1" hidden="1" x14ac:dyDescent="0.2">
      <c r="A103" s="1"/>
      <c r="B103" s="58"/>
      <c r="C103" s="51"/>
      <c r="D103" s="52"/>
      <c r="E103" s="52"/>
      <c r="F103" s="53"/>
      <c r="G103" s="59"/>
      <c r="H103" s="60"/>
      <c r="I103" s="61"/>
      <c r="J103" s="60"/>
      <c r="K103" s="59"/>
      <c r="L103" s="62"/>
      <c r="M103" s="59"/>
      <c r="N103" s="60"/>
      <c r="O103" s="36">
        <f t="shared" si="16"/>
        <v>0</v>
      </c>
      <c r="P103" s="37">
        <f t="shared" si="17"/>
        <v>0</v>
      </c>
    </row>
    <row r="104" spans="1:16" s="30" customFormat="1" hidden="1" x14ac:dyDescent="0.2">
      <c r="A104" s="1"/>
      <c r="B104" s="58"/>
      <c r="C104" s="51"/>
      <c r="D104" s="52"/>
      <c r="E104" s="52"/>
      <c r="F104" s="53"/>
      <c r="G104" s="59"/>
      <c r="H104" s="60"/>
      <c r="I104" s="61"/>
      <c r="J104" s="60"/>
      <c r="K104" s="59"/>
      <c r="L104" s="62"/>
      <c r="M104" s="59"/>
      <c r="N104" s="60"/>
      <c r="O104" s="36">
        <f t="shared" si="16"/>
        <v>0</v>
      </c>
      <c r="P104" s="37">
        <f t="shared" si="17"/>
        <v>0</v>
      </c>
    </row>
    <row r="105" spans="1:16" s="30" customFormat="1" hidden="1" x14ac:dyDescent="0.2">
      <c r="A105" s="1"/>
      <c r="B105" s="58"/>
      <c r="C105" s="51"/>
      <c r="D105" s="52"/>
      <c r="E105" s="52"/>
      <c r="F105" s="53"/>
      <c r="G105" s="59"/>
      <c r="H105" s="60"/>
      <c r="I105" s="61"/>
      <c r="J105" s="60"/>
      <c r="K105" s="59"/>
      <c r="L105" s="62"/>
      <c r="M105" s="59"/>
      <c r="N105" s="60"/>
      <c r="O105" s="36">
        <f t="shared" si="16"/>
        <v>0</v>
      </c>
      <c r="P105" s="37">
        <f t="shared" si="17"/>
        <v>0</v>
      </c>
    </row>
    <row r="106" spans="1:16" s="30" customFormat="1" hidden="1" x14ac:dyDescent="0.2">
      <c r="A106" s="1"/>
      <c r="B106" s="58"/>
      <c r="C106" s="51"/>
      <c r="D106" s="52"/>
      <c r="E106" s="52"/>
      <c r="F106" s="53"/>
      <c r="G106" s="59"/>
      <c r="H106" s="60"/>
      <c r="I106" s="61"/>
      <c r="J106" s="60"/>
      <c r="K106" s="59"/>
      <c r="L106" s="62"/>
      <c r="M106" s="59"/>
      <c r="N106" s="60"/>
      <c r="O106" s="36">
        <f t="shared" si="16"/>
        <v>0</v>
      </c>
      <c r="P106" s="37">
        <f t="shared" si="17"/>
        <v>0</v>
      </c>
    </row>
    <row r="107" spans="1:16" s="30" customFormat="1" hidden="1" x14ac:dyDescent="0.2">
      <c r="A107" s="1"/>
      <c r="B107" s="58"/>
      <c r="C107" s="51"/>
      <c r="D107" s="52"/>
      <c r="E107" s="52"/>
      <c r="F107" s="53"/>
      <c r="G107" s="59"/>
      <c r="H107" s="60"/>
      <c r="I107" s="61"/>
      <c r="J107" s="60"/>
      <c r="K107" s="59"/>
      <c r="L107" s="62"/>
      <c r="M107" s="59"/>
      <c r="N107" s="60"/>
      <c r="O107" s="36">
        <f t="shared" si="16"/>
        <v>0</v>
      </c>
      <c r="P107" s="37">
        <f t="shared" si="17"/>
        <v>0</v>
      </c>
    </row>
    <row r="108" spans="1:16" s="30" customFormat="1" hidden="1" x14ac:dyDescent="0.2">
      <c r="A108" s="1"/>
      <c r="B108" s="58"/>
      <c r="C108" s="51"/>
      <c r="D108" s="52"/>
      <c r="E108" s="52"/>
      <c r="F108" s="53"/>
      <c r="G108" s="59"/>
      <c r="H108" s="60"/>
      <c r="I108" s="61"/>
      <c r="J108" s="60"/>
      <c r="K108" s="59"/>
      <c r="L108" s="62"/>
      <c r="M108" s="59"/>
      <c r="N108" s="60"/>
      <c r="O108" s="36">
        <f t="shared" si="16"/>
        <v>0</v>
      </c>
      <c r="P108" s="37">
        <f t="shared" si="17"/>
        <v>0</v>
      </c>
    </row>
    <row r="109" spans="1:16" s="30" customFormat="1" hidden="1" x14ac:dyDescent="0.2">
      <c r="A109" s="1"/>
      <c r="B109" s="58"/>
      <c r="C109" s="51"/>
      <c r="D109" s="52"/>
      <c r="E109" s="52"/>
      <c r="F109" s="53"/>
      <c r="G109" s="59"/>
      <c r="H109" s="60"/>
      <c r="I109" s="61"/>
      <c r="J109" s="60"/>
      <c r="K109" s="59"/>
      <c r="L109" s="62"/>
      <c r="M109" s="59"/>
      <c r="N109" s="60"/>
      <c r="O109" s="36">
        <f t="shared" si="16"/>
        <v>0</v>
      </c>
      <c r="P109" s="37">
        <f t="shared" si="17"/>
        <v>0</v>
      </c>
    </row>
    <row r="110" spans="1:16" s="30" customFormat="1" hidden="1" x14ac:dyDescent="0.2">
      <c r="A110" s="1"/>
      <c r="B110" s="58"/>
      <c r="C110" s="51"/>
      <c r="D110" s="52"/>
      <c r="E110" s="52"/>
      <c r="F110" s="53"/>
      <c r="G110" s="59"/>
      <c r="H110" s="60"/>
      <c r="I110" s="61"/>
      <c r="J110" s="60"/>
      <c r="K110" s="59"/>
      <c r="L110" s="62"/>
      <c r="M110" s="59"/>
      <c r="N110" s="60"/>
      <c r="O110" s="36">
        <f t="shared" si="16"/>
        <v>0</v>
      </c>
      <c r="P110" s="37">
        <f t="shared" si="17"/>
        <v>0</v>
      </c>
    </row>
    <row r="111" spans="1:16" s="30" customFormat="1" hidden="1" x14ac:dyDescent="0.2">
      <c r="A111" s="1"/>
      <c r="B111" s="58"/>
      <c r="C111" s="51"/>
      <c r="D111" s="52"/>
      <c r="E111" s="52"/>
      <c r="F111" s="53"/>
      <c r="G111" s="59"/>
      <c r="H111" s="60"/>
      <c r="I111" s="61"/>
      <c r="J111" s="60"/>
      <c r="K111" s="59"/>
      <c r="L111" s="62"/>
      <c r="M111" s="59"/>
      <c r="N111" s="60"/>
      <c r="O111" s="36">
        <f t="shared" si="16"/>
        <v>0</v>
      </c>
      <c r="P111" s="37">
        <f t="shared" si="17"/>
        <v>0</v>
      </c>
    </row>
    <row r="112" spans="1:16" s="30" customFormat="1" hidden="1" x14ac:dyDescent="0.2">
      <c r="A112" s="1"/>
      <c r="B112" s="58"/>
      <c r="C112" s="51"/>
      <c r="D112" s="52"/>
      <c r="E112" s="52"/>
      <c r="F112" s="53"/>
      <c r="G112" s="59"/>
      <c r="H112" s="60"/>
      <c r="I112" s="61"/>
      <c r="J112" s="60"/>
      <c r="K112" s="59"/>
      <c r="L112" s="62"/>
      <c r="M112" s="59"/>
      <c r="N112" s="60"/>
      <c r="O112" s="36">
        <f t="shared" si="16"/>
        <v>0</v>
      </c>
      <c r="P112" s="37">
        <f t="shared" si="17"/>
        <v>0</v>
      </c>
    </row>
    <row r="113" spans="1:16" s="30" customFormat="1" hidden="1" x14ac:dyDescent="0.2">
      <c r="A113" s="1"/>
      <c r="B113" s="58"/>
      <c r="C113" s="51"/>
      <c r="D113" s="52"/>
      <c r="E113" s="52"/>
      <c r="F113" s="53"/>
      <c r="G113" s="59"/>
      <c r="H113" s="60"/>
      <c r="I113" s="61"/>
      <c r="J113" s="60"/>
      <c r="K113" s="59"/>
      <c r="L113" s="62"/>
      <c r="M113" s="59"/>
      <c r="N113" s="60"/>
      <c r="O113" s="36">
        <f t="shared" si="16"/>
        <v>0</v>
      </c>
      <c r="P113" s="37">
        <f t="shared" si="17"/>
        <v>0</v>
      </c>
    </row>
    <row r="114" spans="1:16" s="30" customFormat="1" hidden="1" x14ac:dyDescent="0.2">
      <c r="A114" s="1"/>
      <c r="B114" s="58"/>
      <c r="C114" s="51"/>
      <c r="D114" s="52"/>
      <c r="E114" s="52"/>
      <c r="F114" s="53"/>
      <c r="G114" s="59"/>
      <c r="H114" s="60"/>
      <c r="I114" s="61"/>
      <c r="J114" s="60"/>
      <c r="K114" s="59"/>
      <c r="L114" s="62"/>
      <c r="M114" s="59"/>
      <c r="N114" s="60"/>
      <c r="O114" s="36">
        <f t="shared" si="16"/>
        <v>0</v>
      </c>
      <c r="P114" s="37">
        <f t="shared" si="17"/>
        <v>0</v>
      </c>
    </row>
    <row r="115" spans="1:16" s="30" customFormat="1" hidden="1" x14ac:dyDescent="0.2">
      <c r="A115" s="1"/>
      <c r="B115" s="58"/>
      <c r="C115" s="51"/>
      <c r="D115" s="52"/>
      <c r="E115" s="52"/>
      <c r="F115" s="53"/>
      <c r="G115" s="59"/>
      <c r="H115" s="60"/>
      <c r="I115" s="61"/>
      <c r="J115" s="60"/>
      <c r="K115" s="59"/>
      <c r="L115" s="62"/>
      <c r="M115" s="59"/>
      <c r="N115" s="60"/>
      <c r="O115" s="36">
        <f t="shared" si="16"/>
        <v>0</v>
      </c>
      <c r="P115" s="37">
        <f t="shared" si="17"/>
        <v>0</v>
      </c>
    </row>
    <row r="116" spans="1:16" s="30" customFormat="1" hidden="1" x14ac:dyDescent="0.2">
      <c r="A116" s="1"/>
      <c r="B116" s="58"/>
      <c r="C116" s="51"/>
      <c r="D116" s="52"/>
      <c r="E116" s="52"/>
      <c r="F116" s="53"/>
      <c r="G116" s="59"/>
      <c r="H116" s="60"/>
      <c r="I116" s="61"/>
      <c r="J116" s="60"/>
      <c r="K116" s="59"/>
      <c r="L116" s="62"/>
      <c r="M116" s="59"/>
      <c r="N116" s="60"/>
      <c r="O116" s="36">
        <f t="shared" si="16"/>
        <v>0</v>
      </c>
      <c r="P116" s="37">
        <f t="shared" si="17"/>
        <v>0</v>
      </c>
    </row>
    <row r="117" spans="1:16" s="30" customFormat="1" hidden="1" x14ac:dyDescent="0.2">
      <c r="A117" s="1"/>
      <c r="B117" s="58"/>
      <c r="C117" s="51"/>
      <c r="D117" s="52"/>
      <c r="E117" s="52"/>
      <c r="F117" s="53"/>
      <c r="G117" s="59"/>
      <c r="H117" s="60"/>
      <c r="I117" s="61"/>
      <c r="J117" s="60"/>
      <c r="K117" s="59"/>
      <c r="L117" s="62"/>
      <c r="M117" s="59"/>
      <c r="N117" s="60"/>
      <c r="O117" s="36">
        <f t="shared" si="16"/>
        <v>0</v>
      </c>
      <c r="P117" s="37">
        <f t="shared" si="17"/>
        <v>0</v>
      </c>
    </row>
    <row r="118" spans="1:16" s="30" customFormat="1" hidden="1" x14ac:dyDescent="0.2">
      <c r="A118" s="1"/>
      <c r="B118" s="58"/>
      <c r="C118" s="51"/>
      <c r="D118" s="52"/>
      <c r="E118" s="52"/>
      <c r="F118" s="53"/>
      <c r="G118" s="59"/>
      <c r="H118" s="60"/>
      <c r="I118" s="61"/>
      <c r="J118" s="60"/>
      <c r="K118" s="59"/>
      <c r="L118" s="62"/>
      <c r="M118" s="59"/>
      <c r="N118" s="60"/>
      <c r="O118" s="36">
        <f t="shared" si="16"/>
        <v>0</v>
      </c>
      <c r="P118" s="37">
        <f t="shared" si="17"/>
        <v>0</v>
      </c>
    </row>
    <row r="119" spans="1:16" s="30" customFormat="1" hidden="1" x14ac:dyDescent="0.2">
      <c r="A119" s="1"/>
      <c r="B119" s="58"/>
      <c r="C119" s="51"/>
      <c r="D119" s="52"/>
      <c r="E119" s="52"/>
      <c r="F119" s="53"/>
      <c r="G119" s="59"/>
      <c r="H119" s="60"/>
      <c r="I119" s="61"/>
      <c r="J119" s="60"/>
      <c r="K119" s="59"/>
      <c r="L119" s="62"/>
      <c r="M119" s="59"/>
      <c r="N119" s="60"/>
      <c r="O119" s="36">
        <f t="shared" si="16"/>
        <v>0</v>
      </c>
      <c r="P119" s="37">
        <f t="shared" si="17"/>
        <v>0</v>
      </c>
    </row>
    <row r="120" spans="1:16" s="30" customFormat="1" hidden="1" x14ac:dyDescent="0.2">
      <c r="A120" s="1"/>
      <c r="B120" s="58"/>
      <c r="C120" s="51"/>
      <c r="D120" s="52"/>
      <c r="E120" s="52"/>
      <c r="F120" s="53"/>
      <c r="G120" s="59"/>
      <c r="H120" s="60"/>
      <c r="I120" s="61"/>
      <c r="J120" s="60"/>
      <c r="K120" s="59"/>
      <c r="L120" s="62"/>
      <c r="M120" s="59"/>
      <c r="N120" s="60"/>
      <c r="O120" s="36">
        <f t="shared" si="16"/>
        <v>0</v>
      </c>
      <c r="P120" s="37">
        <f t="shared" si="17"/>
        <v>0</v>
      </c>
    </row>
    <row r="121" spans="1:16" s="30" customFormat="1" hidden="1" x14ac:dyDescent="0.2">
      <c r="A121" s="1"/>
      <c r="B121" s="58"/>
      <c r="C121" s="51"/>
      <c r="D121" s="52"/>
      <c r="E121" s="52"/>
      <c r="F121" s="53"/>
      <c r="G121" s="59"/>
      <c r="H121" s="60"/>
      <c r="I121" s="61"/>
      <c r="J121" s="60"/>
      <c r="K121" s="59"/>
      <c r="L121" s="62"/>
      <c r="M121" s="59"/>
      <c r="N121" s="60"/>
      <c r="O121" s="36">
        <f t="shared" si="16"/>
        <v>0</v>
      </c>
      <c r="P121" s="37">
        <f t="shared" si="17"/>
        <v>0</v>
      </c>
    </row>
    <row r="122" spans="1:16" s="30" customFormat="1" hidden="1" x14ac:dyDescent="0.2">
      <c r="A122" s="1"/>
      <c r="B122" s="58"/>
      <c r="C122" s="51"/>
      <c r="D122" s="52"/>
      <c r="E122" s="52"/>
      <c r="F122" s="53"/>
      <c r="G122" s="59"/>
      <c r="H122" s="60"/>
      <c r="I122" s="61"/>
      <c r="J122" s="60"/>
      <c r="K122" s="59"/>
      <c r="L122" s="62"/>
      <c r="M122" s="59"/>
      <c r="N122" s="60"/>
      <c r="O122" s="36">
        <f t="shared" si="16"/>
        <v>0</v>
      </c>
      <c r="P122" s="37">
        <f t="shared" si="17"/>
        <v>0</v>
      </c>
    </row>
    <row r="123" spans="1:16" s="30" customFormat="1" hidden="1" x14ac:dyDescent="0.2">
      <c r="A123" s="1"/>
      <c r="B123" s="58"/>
      <c r="C123" s="51"/>
      <c r="D123" s="52"/>
      <c r="E123" s="52"/>
      <c r="F123" s="53"/>
      <c r="G123" s="59"/>
      <c r="H123" s="60"/>
      <c r="I123" s="61"/>
      <c r="J123" s="60"/>
      <c r="K123" s="59"/>
      <c r="L123" s="62"/>
      <c r="M123" s="59"/>
      <c r="N123" s="60"/>
      <c r="O123" s="36">
        <f t="shared" si="16"/>
        <v>0</v>
      </c>
      <c r="P123" s="37">
        <f t="shared" si="17"/>
        <v>0</v>
      </c>
    </row>
    <row r="124" spans="1:16" s="30" customFormat="1" x14ac:dyDescent="0.2">
      <c r="A124" s="1"/>
      <c r="B124" s="58"/>
      <c r="C124" s="51"/>
      <c r="D124" s="52"/>
      <c r="E124" s="52"/>
      <c r="F124" s="53"/>
      <c r="G124" s="59"/>
      <c r="H124" s="60"/>
      <c r="I124" s="61"/>
      <c r="J124" s="60"/>
      <c r="K124" s="59"/>
      <c r="L124" s="62"/>
      <c r="M124" s="59"/>
      <c r="N124" s="60"/>
      <c r="O124" s="36">
        <f t="shared" si="16"/>
        <v>0</v>
      </c>
      <c r="P124" s="37">
        <f t="shared" si="17"/>
        <v>0</v>
      </c>
    </row>
    <row r="125" spans="1:16" ht="12" thickBot="1" x14ac:dyDescent="0.25">
      <c r="A125" s="38"/>
      <c r="B125" s="39" t="s">
        <v>21</v>
      </c>
      <c r="C125" s="39">
        <f>SUM(C122:C124)</f>
        <v>0</v>
      </c>
      <c r="D125" s="39">
        <f>SUM(D101:D124)</f>
        <v>0</v>
      </c>
      <c r="E125" s="39">
        <f>SUM(E101:E124)</f>
        <v>0</v>
      </c>
      <c r="F125" s="39">
        <f>SUM(F122:F124)</f>
        <v>0</v>
      </c>
      <c r="G125" s="43">
        <f t="shared" ref="G125:P125" si="18">SUM(G101:G124)</f>
        <v>24</v>
      </c>
      <c r="H125" s="43">
        <f t="shared" si="18"/>
        <v>0</v>
      </c>
      <c r="I125" s="43">
        <f t="shared" si="18"/>
        <v>0</v>
      </c>
      <c r="J125" s="43">
        <f t="shared" si="18"/>
        <v>0</v>
      </c>
      <c r="K125" s="43">
        <f t="shared" si="18"/>
        <v>0</v>
      </c>
      <c r="L125" s="43">
        <f t="shared" si="18"/>
        <v>0</v>
      </c>
      <c r="M125" s="43">
        <f t="shared" si="18"/>
        <v>0</v>
      </c>
      <c r="N125" s="43">
        <f t="shared" si="18"/>
        <v>0</v>
      </c>
      <c r="O125" s="44">
        <f t="shared" si="18"/>
        <v>24</v>
      </c>
      <c r="P125" s="45">
        <f t="shared" si="18"/>
        <v>6</v>
      </c>
    </row>
    <row r="127" spans="1:16" ht="11.25" customHeight="1" x14ac:dyDescent="0.2"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</row>
    <row r="128" spans="1:16" ht="12" thickBot="1" x14ac:dyDescent="0.25">
      <c r="B128" s="33" t="s">
        <v>74</v>
      </c>
      <c r="C128" s="33"/>
      <c r="D128" s="33"/>
      <c r="E128" s="33"/>
      <c r="F128" s="34"/>
      <c r="G128" s="34"/>
      <c r="H128" s="34"/>
      <c r="I128" s="34"/>
      <c r="J128" s="34"/>
      <c r="K128" s="34"/>
      <c r="L128" s="34"/>
      <c r="M128" s="34"/>
      <c r="N128" s="34"/>
      <c r="O128" s="35"/>
      <c r="P128" s="35"/>
    </row>
    <row r="129" spans="1:16" s="30" customFormat="1" x14ac:dyDescent="0.2">
      <c r="A129" s="1"/>
      <c r="B129" s="192" t="s">
        <v>87</v>
      </c>
      <c r="C129" s="51"/>
      <c r="D129" s="52"/>
      <c r="E129" s="52"/>
      <c r="F129" s="53"/>
      <c r="G129" s="59"/>
      <c r="H129" s="60"/>
      <c r="I129" s="190">
        <v>364</v>
      </c>
      <c r="J129" s="189"/>
      <c r="K129" s="188"/>
      <c r="L129" s="191"/>
      <c r="M129" s="188"/>
      <c r="N129" s="189"/>
      <c r="O129" s="36">
        <f>SUM(F129:N129)</f>
        <v>364</v>
      </c>
      <c r="P129" s="37">
        <f>(F129*$F$3)+(G129*$G$3)+(H129*$H$3)+(I129*$I$3)+(J129*$J$3)+(K129*$K$3)+(L129*$L$3)+(M129*$M$3)+(N129*$N$3)</f>
        <v>182</v>
      </c>
    </row>
    <row r="130" spans="1:16" s="30" customFormat="1" x14ac:dyDescent="0.2">
      <c r="A130" s="1"/>
      <c r="B130" s="192" t="s">
        <v>84</v>
      </c>
      <c r="C130" s="51"/>
      <c r="D130" s="52"/>
      <c r="E130" s="52"/>
      <c r="F130" s="53"/>
      <c r="G130" s="59"/>
      <c r="H130" s="60"/>
      <c r="I130" s="190">
        <v>11</v>
      </c>
      <c r="J130" s="189"/>
      <c r="K130" s="188"/>
      <c r="L130" s="191"/>
      <c r="M130" s="188"/>
      <c r="N130" s="189"/>
      <c r="O130" s="36">
        <f>SUM(F130:N130)</f>
        <v>11</v>
      </c>
      <c r="P130" s="37">
        <f>(F130*$F$3)+(G130*$G$3)+(H130*$H$3)+(I130*$I$3)+(J130*$J$3)+(K130*$K$3)+(L130*$L$3)+(M130*$M$3)+(N130*$N$3)</f>
        <v>5.5</v>
      </c>
    </row>
    <row r="131" spans="1:16" s="30" customFormat="1" x14ac:dyDescent="0.2">
      <c r="A131" s="1"/>
      <c r="B131" s="192" t="s">
        <v>85</v>
      </c>
      <c r="C131" s="51"/>
      <c r="D131" s="52"/>
      <c r="E131" s="52"/>
      <c r="F131" s="53"/>
      <c r="G131" s="59"/>
      <c r="H131" s="60"/>
      <c r="I131" s="190">
        <v>16</v>
      </c>
      <c r="J131" s="189"/>
      <c r="K131" s="188"/>
      <c r="L131" s="191"/>
      <c r="M131" s="188"/>
      <c r="N131" s="189"/>
      <c r="O131" s="36">
        <f>SUM(F131:N131)</f>
        <v>16</v>
      </c>
      <c r="P131" s="37">
        <f>(F131*$F$3)+(G131*$G$3)+(H131*$H$3)+(I131*$I$3)+(J131*$J$3)+(K131*$K$3)+(L131*$L$3)+(M131*$M$3)+(N131*$N$3)</f>
        <v>8</v>
      </c>
    </row>
    <row r="132" spans="1:16" s="30" customFormat="1" x14ac:dyDescent="0.2">
      <c r="A132" s="1"/>
      <c r="B132" s="192" t="s">
        <v>86</v>
      </c>
      <c r="C132" s="51"/>
      <c r="D132" s="52"/>
      <c r="E132" s="52"/>
      <c r="F132" s="53"/>
      <c r="G132" s="59"/>
      <c r="H132" s="60"/>
      <c r="I132" s="190"/>
      <c r="J132" s="189"/>
      <c r="K132" s="188"/>
      <c r="L132" s="191"/>
      <c r="M132" s="188"/>
      <c r="N132" s="189">
        <v>3</v>
      </c>
      <c r="O132" s="36">
        <f>SUM(F132:N132)</f>
        <v>3</v>
      </c>
      <c r="P132" s="37">
        <f>(F132*$F$3)+(G132*$G$3)+(H132*$H$3)+(I132*$I$3)+(J132*$J$3)+(K132*$K$3)+(L132*$L$3)+(M132*$M$3)+(N132*$N$3)</f>
        <v>6</v>
      </c>
    </row>
    <row r="133" spans="1:16" ht="12" thickBot="1" x14ac:dyDescent="0.25">
      <c r="A133" s="38"/>
      <c r="B133" s="39" t="s">
        <v>21</v>
      </c>
      <c r="C133" s="39">
        <f t="shared" ref="C133:O133" si="19">SUM(C129:C132)</f>
        <v>0</v>
      </c>
      <c r="D133" s="39">
        <f t="shared" si="19"/>
        <v>0</v>
      </c>
      <c r="E133" s="39">
        <f t="shared" si="19"/>
        <v>0</v>
      </c>
      <c r="F133" s="39">
        <f t="shared" si="19"/>
        <v>0</v>
      </c>
      <c r="G133" s="43">
        <f t="shared" si="19"/>
        <v>0</v>
      </c>
      <c r="H133" s="43">
        <f t="shared" si="19"/>
        <v>0</v>
      </c>
      <c r="I133" s="43">
        <f t="shared" si="19"/>
        <v>391</v>
      </c>
      <c r="J133" s="43">
        <f t="shared" si="19"/>
        <v>0</v>
      </c>
      <c r="K133" s="43">
        <f t="shared" si="19"/>
        <v>0</v>
      </c>
      <c r="L133" s="43">
        <f t="shared" si="19"/>
        <v>0</v>
      </c>
      <c r="M133" s="43">
        <f t="shared" si="19"/>
        <v>0</v>
      </c>
      <c r="N133" s="43">
        <f t="shared" si="19"/>
        <v>3</v>
      </c>
      <c r="O133" s="44">
        <f t="shared" si="19"/>
        <v>394</v>
      </c>
      <c r="P133" s="45">
        <f>SUM(P129:P132)</f>
        <v>201.5</v>
      </c>
    </row>
    <row r="134" spans="1:16" ht="12.75" x14ac:dyDescent="0.2">
      <c r="B134" s="2"/>
      <c r="C134" s="2"/>
      <c r="D134" s="2"/>
      <c r="E134" s="2"/>
      <c r="F134" s="47"/>
      <c r="G134" s="47"/>
      <c r="H134" s="47"/>
      <c r="I134" s="47"/>
      <c r="J134" s="47"/>
      <c r="K134" s="47"/>
      <c r="L134" s="47"/>
      <c r="M134" s="47"/>
      <c r="N134" s="47"/>
      <c r="O134" s="2"/>
      <c r="P134" s="2"/>
    </row>
    <row r="135" spans="1:16" x14ac:dyDescent="0.2">
      <c r="M135" s="48" t="s">
        <v>21</v>
      </c>
      <c r="O135" s="49">
        <f>O133+O125+O97+O91+O85+O53+O30</f>
        <v>4939</v>
      </c>
      <c r="P135" s="50">
        <f>P133+P125+P97+P91+P85+P53+P30</f>
        <v>1189.8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9" sqref="B9:N13"/>
    </sheetView>
  </sheetViews>
  <sheetFormatPr defaultRowHeight="11.25" x14ac:dyDescent="0.2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78</v>
      </c>
    </row>
    <row r="3" spans="1:16" ht="12.75" x14ac:dyDescent="0.2">
      <c r="B3" s="2" t="s">
        <v>75</v>
      </c>
      <c r="C3" s="2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58"/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4" si="0">SUM(F9:N9)</f>
        <v>0</v>
      </c>
      <c r="P9" s="37">
        <f t="shared" ref="P9:P14" si="1">(F9*$F$5)+(G9*$G$5)+(H9*$H$5)+(I9*$I$5)+(J9*$J$5)+(K9*$K$5)+(L9*$L$5)+(M9*$M$5)+(N9*$N$5)</f>
        <v>0</v>
      </c>
    </row>
    <row r="10" spans="1:16" s="30" customFormat="1" x14ac:dyDescent="0.2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 x14ac:dyDescent="0.2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 x14ac:dyDescent="0.2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 x14ac:dyDescent="0.2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 x14ac:dyDescent="0.2">
      <c r="A14" s="1"/>
      <c r="B14" s="145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 x14ac:dyDescent="0.25">
      <c r="A15" s="38"/>
      <c r="B15" s="39" t="s">
        <v>21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0</v>
      </c>
      <c r="H15" s="39">
        <f t="shared" si="2"/>
        <v>0</v>
      </c>
      <c r="I15" s="39">
        <f t="shared" si="2"/>
        <v>0</v>
      </c>
      <c r="J15" s="39">
        <f t="shared" si="2"/>
        <v>0</v>
      </c>
      <c r="K15" s="39">
        <f t="shared" si="2"/>
        <v>0</v>
      </c>
      <c r="L15" s="39">
        <f t="shared" si="2"/>
        <v>0</v>
      </c>
      <c r="M15" s="39">
        <f t="shared" si="2"/>
        <v>0</v>
      </c>
      <c r="N15" s="39">
        <f t="shared" si="2"/>
        <v>0</v>
      </c>
      <c r="O15" s="39">
        <f t="shared" si="2"/>
        <v>0</v>
      </c>
      <c r="P15" s="39">
        <f t="shared" si="2"/>
        <v>0</v>
      </c>
    </row>
    <row r="16" spans="1:16" x14ac:dyDescent="0.2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 x14ac:dyDescent="0.2"/>
    <row r="19" spans="13:16" x14ac:dyDescent="0.2">
      <c r="M19" s="127"/>
      <c r="N19" s="127"/>
      <c r="O19" s="127"/>
      <c r="P19" s="12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G31" sqref="G31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76</v>
      </c>
    </row>
    <row r="3" spans="1:16" ht="12.75" x14ac:dyDescent="0.2">
      <c r="B3" s="2" t="s">
        <v>81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 t="s">
        <v>83</v>
      </c>
      <c r="C9" s="108"/>
      <c r="D9" s="100"/>
      <c r="E9" s="100"/>
      <c r="F9" s="130">
        <v>30</v>
      </c>
      <c r="G9" s="131">
        <v>22</v>
      </c>
      <c r="H9" s="132">
        <v>13</v>
      </c>
      <c r="I9" s="104">
        <v>1</v>
      </c>
      <c r="J9" s="132">
        <v>7</v>
      </c>
      <c r="K9" s="131">
        <v>2</v>
      </c>
      <c r="L9" s="105"/>
      <c r="M9" s="131"/>
      <c r="N9" s="132">
        <v>2</v>
      </c>
      <c r="O9" s="106">
        <f t="shared" ref="O9:O11" si="0">SUM(F9:N9)</f>
        <v>77</v>
      </c>
      <c r="P9" s="107">
        <f t="shared" ref="P9:P11" si="1">(F9*$F$5)+(G9*$G$5)+(H9*$H$5)+(I9*$I$5)+(J9*$J$5)+(K9*$K$5)+(L9*$L$5)+(M9*$M$5)+(N9*$N$5)</f>
        <v>21.75</v>
      </c>
    </row>
    <row r="10" spans="1:16" s="30" customFormat="1" x14ac:dyDescent="0.2">
      <c r="A10" s="1"/>
      <c r="B10" s="99"/>
      <c r="C10" s="108"/>
      <c r="D10" s="100"/>
      <c r="E10" s="100"/>
      <c r="F10" s="130"/>
      <c r="G10" s="131"/>
      <c r="H10" s="132"/>
      <c r="I10" s="104"/>
      <c r="J10" s="132"/>
      <c r="K10" s="131"/>
      <c r="L10" s="105"/>
      <c r="M10" s="131"/>
      <c r="N10" s="132"/>
      <c r="O10" s="106">
        <f t="shared" si="0"/>
        <v>0</v>
      </c>
      <c r="P10" s="107">
        <f t="shared" si="1"/>
        <v>0</v>
      </c>
    </row>
    <row r="11" spans="1:16" s="30" customFormat="1" x14ac:dyDescent="0.2">
      <c r="A11" s="1"/>
      <c r="B11" s="99"/>
      <c r="C11" s="108"/>
      <c r="D11" s="100"/>
      <c r="E11" s="100"/>
      <c r="F11" s="130"/>
      <c r="G11" s="131"/>
      <c r="H11" s="132"/>
      <c r="I11" s="104"/>
      <c r="J11" s="132"/>
      <c r="K11" s="131"/>
      <c r="L11" s="105"/>
      <c r="M11" s="131"/>
      <c r="N11" s="132"/>
      <c r="O11" s="106">
        <f t="shared" si="0"/>
        <v>0</v>
      </c>
      <c r="P11" s="107">
        <f t="shared" si="1"/>
        <v>0</v>
      </c>
    </row>
    <row r="12" spans="1:16" x14ac:dyDescent="0.2">
      <c r="A12" s="38"/>
      <c r="B12" s="109" t="s">
        <v>21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30</v>
      </c>
      <c r="G12" s="109">
        <f t="shared" si="2"/>
        <v>22</v>
      </c>
      <c r="H12" s="109">
        <f t="shared" si="2"/>
        <v>13</v>
      </c>
      <c r="I12" s="109">
        <f t="shared" si="2"/>
        <v>1</v>
      </c>
      <c r="J12" s="109">
        <f t="shared" si="2"/>
        <v>7</v>
      </c>
      <c r="K12" s="109">
        <f t="shared" si="2"/>
        <v>2</v>
      </c>
      <c r="L12" s="109">
        <f t="shared" si="2"/>
        <v>0</v>
      </c>
      <c r="M12" s="109">
        <f t="shared" si="2"/>
        <v>0</v>
      </c>
      <c r="N12" s="109">
        <f t="shared" si="2"/>
        <v>2</v>
      </c>
      <c r="O12" s="109">
        <f t="shared" si="2"/>
        <v>77</v>
      </c>
      <c r="P12" s="109">
        <f t="shared" si="2"/>
        <v>21.75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4"/>
  <sheetViews>
    <sheetView workbookViewId="0">
      <selection activeCell="A29" sqref="A29"/>
    </sheetView>
  </sheetViews>
  <sheetFormatPr defaultRowHeight="12.75" x14ac:dyDescent="0.2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 x14ac:dyDescent="0.2">
      <c r="A2" s="73" t="s">
        <v>37</v>
      </c>
      <c r="B2" s="73" t="s">
        <v>24</v>
      </c>
      <c r="C2" s="73" t="s">
        <v>25</v>
      </c>
    </row>
    <row r="4" spans="1:3" ht="15" hidden="1" x14ac:dyDescent="0.25">
      <c r="A4" s="75" t="s">
        <v>40</v>
      </c>
      <c r="B4" s="76">
        <f>SUM('Democratic Republic of Congo'!O18)</f>
        <v>0</v>
      </c>
      <c r="C4" s="155">
        <f>SUM('Democratic Republic of Congo'!P18)</f>
        <v>0</v>
      </c>
    </row>
    <row r="5" spans="1:3" ht="15" hidden="1" x14ac:dyDescent="0.25">
      <c r="A5" s="75" t="s">
        <v>42</v>
      </c>
      <c r="B5" s="76">
        <f>SUM(Ghana!O24)</f>
        <v>0</v>
      </c>
      <c r="C5" s="155">
        <f>SUM(Ghana!P24)</f>
        <v>0</v>
      </c>
    </row>
    <row r="6" spans="1:3" ht="15" x14ac:dyDescent="0.25">
      <c r="A6" s="75" t="s">
        <v>26</v>
      </c>
      <c r="B6" s="76">
        <f>SUM(Kenya!O31)</f>
        <v>2239</v>
      </c>
      <c r="C6" s="155">
        <f>SUM(Kenya!P31)</f>
        <v>1132.5</v>
      </c>
    </row>
    <row r="7" spans="1:3" ht="15" x14ac:dyDescent="0.25">
      <c r="A7" s="75" t="s">
        <v>30</v>
      </c>
      <c r="B7" s="76">
        <f>SUM(Malawi!O12)</f>
        <v>175</v>
      </c>
      <c r="C7" s="155">
        <f>SUM(Malawi!P12)</f>
        <v>78</v>
      </c>
    </row>
    <row r="8" spans="1:3" ht="15" hidden="1" x14ac:dyDescent="0.25">
      <c r="A8" s="76" t="s">
        <v>27</v>
      </c>
      <c r="B8" s="154">
        <f>SUM(Mauritius!O36)</f>
        <v>0</v>
      </c>
      <c r="C8" s="155">
        <f>SUM(Mauritius!P36)</f>
        <v>0</v>
      </c>
    </row>
    <row r="9" spans="1:3" ht="15" hidden="1" x14ac:dyDescent="0.25">
      <c r="A9" s="76" t="s">
        <v>43</v>
      </c>
      <c r="B9" s="154">
        <f>SUM(Nigeria!O76)</f>
        <v>0</v>
      </c>
      <c r="C9" s="155">
        <f>SUM(Nigeria!P76)</f>
        <v>0</v>
      </c>
    </row>
    <row r="10" spans="1:3" ht="15" x14ac:dyDescent="0.25">
      <c r="A10" s="76" t="s">
        <v>28</v>
      </c>
      <c r="B10" s="154">
        <f>SUM('South Africa'!O135)</f>
        <v>4939</v>
      </c>
      <c r="C10" s="155">
        <f>SUM('South Africa'!P135)</f>
        <v>1189.8</v>
      </c>
    </row>
    <row r="11" spans="1:3" ht="15" hidden="1" x14ac:dyDescent="0.25">
      <c r="A11" s="76" t="s">
        <v>49</v>
      </c>
      <c r="B11" s="76">
        <f>SUM(Togo!O15)</f>
        <v>0</v>
      </c>
      <c r="C11" s="155">
        <f>SUM(Togo!P15)</f>
        <v>0</v>
      </c>
    </row>
    <row r="12" spans="1:3" ht="15" x14ac:dyDescent="0.25">
      <c r="A12" s="76" t="s">
        <v>79</v>
      </c>
      <c r="B12" s="76">
        <f>SUM(Zambia!O12)</f>
        <v>77</v>
      </c>
      <c r="C12" s="155">
        <f>SUM(Zambia!P12)</f>
        <v>21.75</v>
      </c>
    </row>
    <row r="13" spans="1:3" x14ac:dyDescent="0.2">
      <c r="A13" s="77"/>
      <c r="B13" s="77"/>
      <c r="C13" s="77"/>
    </row>
    <row r="14" spans="1:3" x14ac:dyDescent="0.2">
      <c r="A14" s="77" t="s">
        <v>29</v>
      </c>
      <c r="B14" s="77">
        <f>SUM(B4:B13)</f>
        <v>7430</v>
      </c>
      <c r="C14" s="156">
        <f>SUM(C4:C13)</f>
        <v>2422.0500000000002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Democratic Republic of Congo</vt:lpstr>
      <vt:lpstr>DRC</vt:lpstr>
      <vt:lpstr>Ghana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2016-03-01T08:01:39Z</dcterms:modified>
</cp:coreProperties>
</file>